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čunovodstvo\Desktop\FINANCIJE 2024\IZVRŠENJE 1-12 2024\"/>
    </mc:Choice>
  </mc:AlternateContent>
  <xr:revisionPtr revIDLastSave="0" documentId="13_ncr:1_{C5737825-B655-4A8B-ABF4-D1012D846F1D}" xr6:coauthVersionLast="37" xr6:coauthVersionMax="37" xr10:uidLastSave="{00000000-0000-0000-0000-000000000000}"/>
  <bookViews>
    <workbookView xWindow="0" yWindow="0" windowWidth="28800" windowHeight="12225" tabRatio="675" xr2:uid="{CD8EFCA2-30A6-416F-AC6C-5C786590BF39}"/>
  </bookViews>
  <sheets>
    <sheet name="OPĆI DIO - SAŽETAK" sheetId="2" r:id="rId1"/>
    <sheet name="PR I RA PO EKONOM KLAS" sheetId="1" r:id="rId2"/>
    <sheet name="PR I RA PO IZVOR" sheetId="3" r:id="rId3"/>
    <sheet name="RA PO FUNKC KLAS" sheetId="4" r:id="rId4"/>
    <sheet name="RAČUN FIN PO IZVOR" sheetId="5" r:id="rId5"/>
    <sheet name="RAČUN FIN PO EKONOM KLAS" sheetId="6" r:id="rId6"/>
    <sheet name="POSEBNI DIO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3" l="1"/>
  <c r="H80" i="3"/>
  <c r="H81" i="3"/>
  <c r="H82" i="3"/>
  <c r="H83" i="3"/>
  <c r="H84" i="3"/>
  <c r="H85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78" i="3"/>
  <c r="H8" i="3"/>
  <c r="H9" i="3"/>
  <c r="H10" i="3"/>
  <c r="H11" i="3"/>
  <c r="H12" i="3"/>
  <c r="H13" i="3"/>
  <c r="H14" i="3"/>
  <c r="H18" i="3"/>
  <c r="H19" i="3"/>
  <c r="H20" i="3"/>
  <c r="H21" i="3"/>
  <c r="H22" i="3"/>
  <c r="H23" i="3"/>
  <c r="H24" i="3"/>
  <c r="H25" i="3"/>
  <c r="H26" i="3"/>
  <c r="H30" i="3"/>
  <c r="H31" i="3"/>
  <c r="H32" i="3"/>
  <c r="H33" i="3"/>
  <c r="H37" i="3"/>
  <c r="H38" i="3"/>
  <c r="H39" i="3"/>
  <c r="H40" i="3"/>
  <c r="H44" i="3"/>
  <c r="H45" i="3"/>
  <c r="H46" i="3"/>
  <c r="H47" i="3"/>
  <c r="H48" i="3"/>
  <c r="H49" i="3"/>
  <c r="H50" i="3"/>
  <c r="H51" i="3"/>
  <c r="H55" i="3"/>
  <c r="H56" i="3"/>
  <c r="H57" i="3"/>
  <c r="H58" i="3"/>
  <c r="H59" i="3"/>
  <c r="H63" i="3"/>
  <c r="H64" i="3"/>
  <c r="H65" i="3"/>
  <c r="H66" i="3"/>
  <c r="H67" i="3"/>
  <c r="H68" i="3"/>
  <c r="H69" i="3"/>
  <c r="H7" i="3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6" i="4"/>
  <c r="I12" i="2" l="1"/>
  <c r="I14" i="2"/>
  <c r="I15" i="2"/>
  <c r="I11" i="2"/>
  <c r="H12" i="2"/>
  <c r="H14" i="2"/>
  <c r="H15" i="2"/>
  <c r="H11" i="2"/>
  <c r="I9" i="7" l="1"/>
  <c r="I10" i="7"/>
  <c r="I11" i="7"/>
  <c r="I12" i="7"/>
  <c r="I13" i="7"/>
  <c r="I14" i="7"/>
  <c r="I15" i="7"/>
  <c r="I16" i="7"/>
  <c r="I17" i="7"/>
  <c r="I18" i="7"/>
  <c r="I22" i="7"/>
  <c r="I29" i="7"/>
  <c r="I38" i="7"/>
  <c r="I44" i="7"/>
  <c r="I45" i="7"/>
  <c r="I48" i="7"/>
  <c r="I49" i="7"/>
  <c r="I50" i="7"/>
  <c r="I51" i="7"/>
  <c r="I52" i="7"/>
  <c r="I53" i="7"/>
  <c r="I55" i="7"/>
  <c r="I60" i="7"/>
  <c r="I72" i="7"/>
  <c r="I73" i="7"/>
  <c r="I74" i="7"/>
  <c r="I75" i="7"/>
  <c r="I76" i="7"/>
  <c r="I77" i="7"/>
  <c r="I79" i="7"/>
  <c r="I82" i="7"/>
  <c r="I83" i="7"/>
  <c r="I87" i="7"/>
  <c r="I92" i="7"/>
  <c r="I100" i="7"/>
  <c r="I106" i="7"/>
  <c r="I107" i="7"/>
  <c r="I109" i="7"/>
  <c r="I110" i="7"/>
  <c r="I112" i="7"/>
  <c r="I113" i="7"/>
  <c r="I114" i="7"/>
  <c r="I119" i="7"/>
  <c r="I121" i="7"/>
  <c r="I122" i="7"/>
  <c r="I129" i="7"/>
  <c r="I130" i="7"/>
  <c r="I131" i="7"/>
  <c r="I132" i="7"/>
  <c r="I133" i="7"/>
  <c r="I135" i="7"/>
  <c r="I137" i="7"/>
  <c r="I138" i="7"/>
  <c r="I139" i="7"/>
  <c r="I141" i="7"/>
  <c r="I142" i="7"/>
  <c r="I144" i="7"/>
  <c r="I145" i="7"/>
  <c r="I146" i="7"/>
  <c r="I151" i="7"/>
  <c r="I152" i="7"/>
  <c r="I153" i="7"/>
  <c r="I155" i="7"/>
  <c r="I156" i="7"/>
  <c r="I157" i="7"/>
  <c r="I158" i="7"/>
  <c r="I159" i="7"/>
  <c r="I160" i="7"/>
  <c r="I161" i="7"/>
  <c r="I162" i="7"/>
  <c r="I164" i="7"/>
  <c r="I169" i="7"/>
  <c r="I174" i="7"/>
  <c r="I175" i="7"/>
  <c r="I176" i="7"/>
  <c r="I179" i="7"/>
  <c r="I180" i="7"/>
  <c r="I181" i="7"/>
  <c r="I182" i="7"/>
  <c r="I183" i="7"/>
  <c r="I184" i="7"/>
  <c r="I186" i="7"/>
  <c r="I188" i="7"/>
  <c r="I191" i="7"/>
  <c r="I192" i="7"/>
  <c r="I194" i="7"/>
  <c r="I195" i="7"/>
  <c r="I196" i="7"/>
  <c r="I197" i="7"/>
  <c r="I198" i="7"/>
  <c r="I200" i="7"/>
  <c r="I203" i="7"/>
  <c r="I204" i="7"/>
  <c r="I206" i="7"/>
  <c r="I211" i="7"/>
  <c r="I215" i="7"/>
  <c r="I216" i="7"/>
  <c r="I218" i="7"/>
  <c r="I219" i="7"/>
  <c r="I221" i="7"/>
  <c r="I222" i="7"/>
  <c r="I223" i="7"/>
  <c r="I225" i="7"/>
  <c r="I227" i="7"/>
  <c r="I228" i="7"/>
  <c r="I230" i="7"/>
  <c r="I231" i="7"/>
  <c r="I232" i="7"/>
  <c r="I233" i="7"/>
  <c r="I234" i="7"/>
  <c r="I235" i="7"/>
  <c r="I236" i="7"/>
  <c r="I239" i="7"/>
  <c r="I242" i="7"/>
  <c r="I246" i="7"/>
  <c r="I247" i="7"/>
  <c r="I248" i="7"/>
  <c r="I249" i="7"/>
  <c r="I250" i="7"/>
  <c r="I251" i="7"/>
  <c r="I254" i="7"/>
  <c r="I255" i="7"/>
  <c r="I256" i="7"/>
  <c r="I257" i="7"/>
  <c r="I258" i="7"/>
  <c r="I259" i="7"/>
  <c r="I261" i="7"/>
  <c r="I262" i="7"/>
  <c r="I265" i="7"/>
  <c r="I266" i="7"/>
  <c r="I267" i="7"/>
  <c r="I268" i="7"/>
  <c r="I269" i="7"/>
  <c r="I270" i="7"/>
  <c r="I271" i="7"/>
  <c r="I275" i="7"/>
  <c r="I277" i="7"/>
  <c r="I278" i="7"/>
  <c r="I279" i="7"/>
  <c r="I280" i="7"/>
  <c r="I281" i="7"/>
  <c r="I282" i="7"/>
  <c r="I283" i="7"/>
  <c r="I285" i="7"/>
  <c r="I287" i="7"/>
  <c r="I290" i="7"/>
  <c r="I291" i="7"/>
  <c r="I294" i="7"/>
  <c r="I295" i="7"/>
  <c r="I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72" i="7"/>
  <c r="H73" i="7"/>
  <c r="H74" i="7"/>
  <c r="H75" i="7"/>
  <c r="H76" i="7"/>
  <c r="H77" i="7"/>
  <c r="H79" i="7"/>
  <c r="H80" i="7"/>
  <c r="H82" i="7"/>
  <c r="H83" i="7"/>
  <c r="H84" i="7"/>
  <c r="H87" i="7"/>
  <c r="H88" i="7"/>
  <c r="H90" i="7"/>
  <c r="H92" i="7"/>
  <c r="H93" i="7"/>
  <c r="H94" i="7"/>
  <c r="H95" i="7"/>
  <c r="H96" i="7"/>
  <c r="H97" i="7"/>
  <c r="H98" i="7"/>
  <c r="H99" i="7"/>
  <c r="H100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44" i="7"/>
  <c r="H145" i="7"/>
  <c r="H146" i="7"/>
  <c r="H147" i="7"/>
  <c r="H148" i="7"/>
  <c r="H149" i="7"/>
  <c r="H150" i="7"/>
  <c r="H151" i="7"/>
  <c r="H152" i="7"/>
  <c r="H153" i="7"/>
  <c r="H154" i="7"/>
  <c r="H157" i="7"/>
  <c r="H158" i="7"/>
  <c r="H159" i="7"/>
  <c r="H160" i="7"/>
  <c r="H161" i="7"/>
  <c r="H162" i="7"/>
  <c r="H163" i="7"/>
  <c r="H171" i="7"/>
  <c r="H172" i="7"/>
  <c r="H173" i="7"/>
  <c r="H174" i="7"/>
  <c r="H175" i="7"/>
  <c r="H176" i="7"/>
  <c r="H177" i="7"/>
  <c r="H179" i="7"/>
  <c r="H180" i="7"/>
  <c r="H181" i="7"/>
  <c r="H182" i="7"/>
  <c r="H183" i="7"/>
  <c r="H184" i="7"/>
  <c r="H185" i="7"/>
  <c r="H186" i="7"/>
  <c r="H187" i="7"/>
  <c r="H188" i="7"/>
  <c r="H189" i="7"/>
  <c r="H191" i="7"/>
  <c r="H192" i="7"/>
  <c r="H193" i="7"/>
  <c r="H194" i="7"/>
  <c r="H195" i="7"/>
  <c r="H196" i="7"/>
  <c r="H197" i="7"/>
  <c r="H198" i="7"/>
  <c r="H200" i="7"/>
  <c r="H201" i="7"/>
  <c r="H203" i="7"/>
  <c r="H204" i="7"/>
  <c r="H205" i="7"/>
  <c r="H206" i="7"/>
  <c r="H209" i="7"/>
  <c r="H215" i="7"/>
  <c r="H216" i="7"/>
  <c r="H217" i="7"/>
  <c r="H218" i="7"/>
  <c r="H219" i="7"/>
  <c r="H220" i="7"/>
  <c r="H221" i="7"/>
  <c r="H222" i="7"/>
  <c r="H225" i="7"/>
  <c r="H226" i="7"/>
  <c r="H230" i="7"/>
  <c r="H231" i="7"/>
  <c r="H232" i="7"/>
  <c r="H233" i="7"/>
  <c r="H234" i="7"/>
  <c r="H235" i="7"/>
  <c r="H236" i="7"/>
  <c r="H237" i="7"/>
  <c r="H238" i="7"/>
  <c r="H239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4" i="7"/>
  <c r="H255" i="7"/>
  <c r="H256" i="7"/>
  <c r="H257" i="7"/>
  <c r="H258" i="7"/>
  <c r="H259" i="7"/>
  <c r="H260" i="7"/>
  <c r="H261" i="7"/>
  <c r="H262" i="7"/>
  <c r="H264" i="7"/>
  <c r="H265" i="7"/>
  <c r="H266" i="7"/>
  <c r="H267" i="7"/>
  <c r="H268" i="7"/>
  <c r="H269" i="7"/>
  <c r="H270" i="7"/>
  <c r="H271" i="7"/>
  <c r="H272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8" i="7"/>
  <c r="C16" i="2" l="1"/>
  <c r="D16" i="2"/>
  <c r="E16" i="2"/>
  <c r="F16" i="2"/>
  <c r="G16" i="2"/>
  <c r="B16" i="2"/>
  <c r="C13" i="2"/>
  <c r="C17" i="2" s="1"/>
  <c r="D13" i="2"/>
  <c r="E13" i="2"/>
  <c r="F13" i="2"/>
  <c r="G13" i="2"/>
  <c r="B13" i="2"/>
  <c r="B17" i="2" l="1"/>
  <c r="D17" i="2"/>
  <c r="F17" i="2"/>
  <c r="E17" i="2"/>
  <c r="G17" i="2"/>
  <c r="I13" i="2"/>
  <c r="H13" i="2"/>
  <c r="I16" i="2"/>
  <c r="H16" i="2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7" i="1"/>
  <c r="H45" i="1" l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44" i="1"/>
</calcChain>
</file>

<file path=xl/sharedStrings.xml><?xml version="1.0" encoding="utf-8"?>
<sst xmlns="http://schemas.openxmlformats.org/spreadsheetml/2006/main" count="714" uniqueCount="236">
  <si>
    <t>Oznaka</t>
  </si>
  <si>
    <t>SVEUKUPNO</t>
  </si>
  <si>
    <t>GLAVA: 34 MIOŠ KARLOVAC</t>
  </si>
  <si>
    <t>3 Rashodi poslovanja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</si>
  <si>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</si>
  <si>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</si>
  <si>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</si>
  <si>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</si>
  <si>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</si>
  <si>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</si>
  <si>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</si>
  <si>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3133 Doprinosi za obvezno osiguranje u slučaju nezaposlenosti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</si>
  <si>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</si>
  <si>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</si>
  <si>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</si>
  <si>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</si>
  <si>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</si>
  <si>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</si>
  <si>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</si>
  <si>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</si>
  <si>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</si>
  <si>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</si>
  <si>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</si>
  <si>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</si>
  <si>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</si>
  <si>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</si>
  <si>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</si>
  <si>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</si>
  <si>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</si>
  <si>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</si>
  <si>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</si>
  <si>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</si>
  <si>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</si>
  <si>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</si>
  <si>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</si>
  <si>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324 Naknade troškova osobama izvan radnog odnosa</t>
  </si>
  <si>
    <t>3241 Naknade troškova osobama izvan radnog odnosa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</si>
  <si>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</si>
  <si>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</si>
  <si>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</si>
  <si>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</si>
  <si>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</si>
  <si>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3296 troškovi sudskih postupaka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</si>
  <si>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</si>
  <si>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</si>
  <si>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</si>
  <si>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</si>
  <si>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</si>
  <si>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</si>
  <si>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</si>
  <si>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</si>
  <si>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</si>
  <si>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</si>
  <si>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</si>
  <si>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3812 Tekuće donacije u naravi</t>
  </si>
  <si>
    <t>4 Rashodi za nabavu nefinancijske imovine</t>
  </si>
  <si>
    <t>41 Rashodi za nabavu neproizvedene dugotrajne imovine</t>
  </si>
  <si>
    <t>412 Nematerijalna imovina</t>
  </si>
  <si>
    <t>4123 Licence</t>
  </si>
  <si>
    <t>42 Rashodi za nabavu proizvedene dugotrajne imovine</t>
  </si>
  <si>
    <t>422 Postrojenja i oprema</t>
  </si>
  <si>
    <t>4221 Uredska oprema i namještaj</t>
  </si>
  <si>
    <t>4222 Komunikacijska oprema</t>
  </si>
  <si>
    <t>4223 Oprema za održavanje i zaštitu</t>
  </si>
  <si>
    <t>4226 Sportska i glazbena oprema</t>
  </si>
  <si>
    <t>4227 Uređaji, strojevi i oprema za ostale namjene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</si>
  <si>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</si>
  <si>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</si>
  <si>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</si>
  <si>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</si>
  <si>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4511 Dodatna ulaganja na građevinskim objektima</t>
  </si>
  <si>
    <t>Ostvarenje preth. god. 2023</t>
  </si>
  <si>
    <t>Izvorni plan 2024.</t>
  </si>
  <si>
    <t xml:space="preserve">I. Rebalans </t>
  </si>
  <si>
    <t>Ostvarenje 2024.</t>
  </si>
  <si>
    <t>OPĆI DIO</t>
  </si>
  <si>
    <t>B) RAČUN PRIHODA I RASHODA - EKONOMSKA KLASIFIKACIJA</t>
  </si>
  <si>
    <t>RASHODI</t>
  </si>
  <si>
    <t>PRIHODI</t>
  </si>
  <si>
    <t>6 Prihodi poslovanja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</si>
  <si>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</si>
  <si>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</si>
  <si>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</si>
  <si>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</si>
  <si>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66 Prihodi od prodaje proizvoda i robe te pruženih usluga i prihodi od donacija te povrati po protestiranim jamstvima</t>
  </si>
  <si>
    <t>661 Prihodi od prodaje proizvoda i robe te pruženih usluga</t>
  </si>
  <si>
    <t>6614 Prihodi od prodaje proizvoda i robe</t>
  </si>
  <si>
    <t>6615 Prihodi od pruženih usluga</t>
  </si>
  <si>
    <t>9 Vlastiti izvori</t>
  </si>
  <si>
    <t>92 Rezultat poslovanja</t>
  </si>
  <si>
    <t>922 Višak/manjak prihoda</t>
  </si>
  <si>
    <t>1 OPĆI PRIHODI I PRIMICI</t>
  </si>
  <si>
    <t>11 Opći prihodi i primici</t>
  </si>
  <si>
    <t>izvor: 111 Porezni i ostali prihodi</t>
  </si>
  <si>
    <t>64 Prihodi od imovine</t>
  </si>
  <si>
    <t>641 Prihodi od financijske imovine</t>
  </si>
  <si>
    <t>6413 Kamate na oročena sredstva i depozite po viđenju</t>
  </si>
  <si>
    <t>4 Prihodi za posebne namjene</t>
  </si>
  <si>
    <t>65 Prihodi od upravnih i administrativnih pristojbi, pristojbi po posebnim propisima i naknada</t>
  </si>
  <si>
    <t>652 Prihodi po posebnim propisima</t>
  </si>
  <si>
    <t>6526 Ostali nespomenuti prihodi</t>
  </si>
  <si>
    <t>5 POMOĆI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</si>
  <si>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</si>
  <si>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</si>
  <si>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</si>
  <si>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6362 Kapitalne pomoći proračunskim korisnicima iz proračuna koji im nije nadležan</t>
  </si>
  <si>
    <t>51 Pomoći</t>
  </si>
  <si>
    <t>638 Pomoći temeljem prijenosa EU sredstava</t>
  </si>
  <si>
    <t>6381 Tekuće pomoći iz državnog proračuna temeljem prijenosa EU sredstava</t>
  </si>
  <si>
    <t>6 DONACIJE</t>
  </si>
  <si>
    <t>61 Donacije</t>
  </si>
  <si>
    <t>663 Donacije od pravnih i fizičkih osoba izvan općeg proračuna i povrat donacija po protestiranim jamstvima</t>
  </si>
  <si>
    <t>6631 Tekuće donacije</t>
  </si>
  <si>
    <t>6632 Kapitalne donacije</t>
  </si>
  <si>
    <t>7 Namjenski primici od zaduživanja</t>
  </si>
  <si>
    <t>71 Namjenski primici od zaduživanja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</si>
  <si>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</si>
  <si>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</si>
  <si>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</si>
  <si>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</si>
  <si>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izvor: 01 Opći prihodi i primici</t>
  </si>
  <si>
    <t>izvor: 03 Vlastiti prihodi</t>
  </si>
  <si>
    <t>izvor: 05 Pomoći</t>
  </si>
  <si>
    <t>izvor: 1110 OPĆI PRIHODI I PRIMICI KORISNICI</t>
  </si>
  <si>
    <t>izvor: 432 PRIHODI ZA POSEBNE NAMJENE - korisnici</t>
  </si>
  <si>
    <t>izvor: 503 POMOĆI IZ NENADLEŽNIH PRORAČUNA - KORISNICI</t>
  </si>
  <si>
    <t>izvor: 512 Pomoći iz državnog proračuna - plaće MZOS</t>
  </si>
  <si>
    <t>izvor: 56 Fondovi EU-a</t>
  </si>
  <si>
    <t>izvor: 560 POMOĆI-FOND EU KORISNICI</t>
  </si>
  <si>
    <t>izvor: 611 Donacije</t>
  </si>
  <si>
    <t>izvor: 711 Prihodi od nefinancijske imovine i nadoknade štete s osnova osiguranja</t>
  </si>
  <si>
    <t>B) RAČUN PRIHODA I RASHODA - IZVORI FINANCIRANJA</t>
  </si>
  <si>
    <t>B) RAČUN PRIHODA I RASHODA - FUNKCIJSKA KLASIFIKACIJA</t>
  </si>
  <si>
    <t>Funk. kl.: 0922 Više srednjoškolsko obrazovanje</t>
  </si>
  <si>
    <t>Funk. kl.: 0960 Dodatne usluge u obrazovanju</t>
  </si>
  <si>
    <t>I. OPĆI DIO</t>
  </si>
  <si>
    <t xml:space="preserve">C) RAČUN FINANCIRANJA </t>
  </si>
  <si>
    <t>IZVJEŠTAJ RAČUNA FINANCIRANJA PO IZVORIMA</t>
  </si>
  <si>
    <t>Razred</t>
  </si>
  <si>
    <t>Skupina</t>
  </si>
  <si>
    <t>Izvor</t>
  </si>
  <si>
    <t>Naziv</t>
  </si>
  <si>
    <t>I Rebalans 2024.</t>
  </si>
  <si>
    <t>INDEKS 8/5*100</t>
  </si>
  <si>
    <t>INDEKS 8/7*100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</si>
  <si>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</si>
  <si>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</si>
  <si>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</si>
  <si>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</si>
  <si>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</si>
  <si>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Ostvarenje 01.01.-31.12.2024.</t>
  </si>
  <si>
    <t>IZVJEŠTAJ RAČUNA FINANCIRANJA PO EKONOMSKOJ KLASIFIKACIJI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</si>
  <si>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</si>
  <si>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</si>
  <si>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</si>
  <si>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</si>
  <si>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</si>
  <si>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</si>
  <si>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</si>
  <si>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</si>
  <si>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Otplata glavnice primljenih kredita i zajmova od međunarodnih organizacija, institucija i tijela EU te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</si>
  <si>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</si>
  <si>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</si>
  <si>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</si>
  <si>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</si>
  <si>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</si>
  <si>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</si>
  <si>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</si>
  <si>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</si>
  <si>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</si>
  <si>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</si>
  <si>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</si>
  <si>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</si>
  <si>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</si>
  <si>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Ostvarenje 2024</t>
  </si>
  <si>
    <t>II POSEBNI DIO</t>
  </si>
  <si>
    <t>A)  SAŽETAK RAČUNA PRIHODA I RASHODA I RAČUNA FINANCIRANJA</t>
  </si>
  <si>
    <t>RAZDJEL: 8 UPRAVNI ODJEL ZA ŠKOLSTVO</t>
  </si>
  <si>
    <t>GLAVA: 8-34 MIOŠ KARLOVAC</t>
  </si>
  <si>
    <t>19175 MJEŠOVITA INDUSTRIJSKO-OBRTNIČKA ŠKOLA</t>
  </si>
  <si>
    <t>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</si>
  <si>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</si>
  <si>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</si>
  <si>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</si>
  <si>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125 Program javnih potreba iznad standarda - vlastiti prihodi</t>
  </si>
  <si>
    <t>A100042 Javne potrebe iznad standarda-vlastiti prihodi</t>
  </si>
  <si>
    <t>141 Javne potrebe iznad zakonskog standarda SŠ</t>
  </si>
  <si>
    <t>A100078 Županijske javne potrebe SŠ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</si>
  <si>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</si>
  <si>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</si>
  <si>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</si>
  <si>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</si>
  <si>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A100163A Javne potrebe iznad standarda - EU PROJEKTI</t>
  </si>
  <si>
    <t>A100166A Prihod od financijske imovine - korisnici</t>
  </si>
  <si>
    <t>A100218 Financiranje deficitarnih zanimanja</t>
  </si>
  <si>
    <t>157 Javne potrebe iznad zakonskog standarda u školstvu - ostali korisnici</t>
  </si>
  <si>
    <t>A100208 KARADAR</t>
  </si>
  <si>
    <t>201 MZOS- Plaće SŠ</t>
  </si>
  <si>
    <t>A200201 MZOS- Plaće SŠ</t>
  </si>
  <si>
    <t xml:space="preserve">III. Rebalans
Tekući plan </t>
  </si>
  <si>
    <t xml:space="preserve">II. Rebalans </t>
  </si>
  <si>
    <t>A. SAŽETAK RAČUNA PRIHODA I RASHODA</t>
  </si>
  <si>
    <t>Razlika - višak/manjak</t>
  </si>
  <si>
    <t>B. SAŽETAK RAČUNA FINANCIRANJA</t>
  </si>
  <si>
    <t>8 Primici od financijske imovine i zaduživanja</t>
  </si>
  <si>
    <t>5 Izdaci za financijsku imovinu i otplate zajmova</t>
  </si>
  <si>
    <t>Neto financiranje</t>
  </si>
  <si>
    <t>Višak/manjak + neto financiranje</t>
  </si>
  <si>
    <t>C. PRENESENI VIŠAK ILI PRENESENI MANJAK</t>
  </si>
  <si>
    <t>VIŠAK/MANJAK PRIHODA prenešeni (+/-)</t>
  </si>
  <si>
    <t>VIŠAK/MANJAK PRIHODA</t>
  </si>
  <si>
    <t>PRIJENOS VIŠAK/MANJAK U SLJEDEĆE RAZDOBLJE</t>
  </si>
  <si>
    <t>VIŠAK/MANJAK + NETO FINANCIRANJE + PRIJENOS VIŠKA/MANJKA IZ PRETHODNIH GODINA U SLJEDEĆE RAZDOBLJE</t>
  </si>
  <si>
    <t>UKUPNO PRIHODI</t>
  </si>
  <si>
    <t>UKUPNO RASHODI</t>
  </si>
  <si>
    <t>II Rebalans 2024.</t>
  </si>
  <si>
    <t>III Rebalans 2024.
TEKUĆI PLAN</t>
  </si>
  <si>
    <t>Indeks
(7/6*100)</t>
  </si>
  <si>
    <t>Indeks
(7/2*100)</t>
  </si>
  <si>
    <t>Klasa: 400-04/25-01/</t>
  </si>
  <si>
    <t>Urbroj: 2133-48-01-25-01</t>
  </si>
  <si>
    <t>Predsjednica Školskog odbora</t>
  </si>
  <si>
    <t>M.P.</t>
  </si>
  <si>
    <t>ravnateljica</t>
  </si>
  <si>
    <t>Kristinka Jurčević</t>
  </si>
  <si>
    <t>Snježana Erdeljac</t>
  </si>
  <si>
    <t>____________________</t>
  </si>
  <si>
    <t>___________________</t>
  </si>
  <si>
    <t>Karlovac, 24.3.2025.</t>
  </si>
  <si>
    <t>D. VIŠEGODIŠNJI PLAN URAVNOTEŽENJA</t>
  </si>
  <si>
    <t>VIŠAK/MANJAK IZ PRETHODNE GODINE KOJI ĆE SE 
RASPOREDITI/POKRITI</t>
  </si>
  <si>
    <t>VIŠAK/MANJAK TEKUĆE GODINE</t>
  </si>
  <si>
    <t>Namjenski primici od 
zaduživanja</t>
  </si>
  <si>
    <t>PRIJENOS VIŠKA/MANJKA U SLJEDEĆU  GODINU</t>
  </si>
  <si>
    <t>Na temelju članka 37. Statuta Mješovite industrijsko-obrtnička škole Školski odbor na sjednici 24. 3. 2024. godine donosi obrazloženje godišnjeg
izvještaja o izvršenju financijskog plana</t>
  </si>
  <si>
    <t>PRIJENOS VIŠKA/MANJKA IZ PRETHODNE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</si>
</sst>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191970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 indent="1"/>
    </xf>
    <xf numFmtId="0" fontId="2" fillId="2" borderId="2" xfId="0" applyFont="1" applyFill="1" applyBorder="1" applyAlignment="1">
      <alignment horizontal="left" wrapText="1" indent="1"/>
    </xf>
    <xf numFmtId="4" fontId="2" fillId="2" borderId="2" xfId="0" applyNumberFormat="1" applyFont="1" applyFill="1" applyBorder="1" applyAlignment="1">
      <alignment horizontal="right" wrapText="1" indent="1"/>
    </xf>
    <xf numFmtId="0" fontId="3" fillId="3" borderId="2" xfId="0" applyFont="1" applyFill="1" applyBorder="1" applyAlignment="1">
      <alignment horizontal="left" wrapText="1" indent="1"/>
    </xf>
    <xf numFmtId="4" fontId="3" fillId="3" borderId="2" xfId="0" applyNumberFormat="1" applyFont="1" applyFill="1" applyBorder="1" applyAlignment="1">
      <alignment horizontal="right" wrapText="1" indent="1"/>
    </xf>
    <xf numFmtId="0" fontId="4" fillId="4" borderId="2" xfId="0" applyFont="1" applyFill="1" applyBorder="1" applyAlignment="1">
      <alignment horizontal="left" wrapText="1" indent="1"/>
    </xf>
    <xf numFmtId="4" fontId="4" fillId="4" borderId="2" xfId="0" applyNumberFormat="1" applyFont="1" applyFill="1" applyBorder="1" applyAlignment="1">
      <alignment horizontal="right" wrapText="1" indent="1"/>
    </xf>
    <xf numFmtId="0" fontId="4" fillId="4" borderId="2" xfId="0" applyFont="1" applyFill="1" applyBorder="1" applyAlignment="1">
      <alignment horizontal="left" wrapText="1" indent="2"/>
    </xf>
    <xf numFmtId="0" fontId="5" fillId="4" borderId="2" xfId="0" applyFont="1" applyFill="1" applyBorder="1" applyAlignment="1">
      <alignment horizontal="left" wrapText="1" indent="4"/>
    </xf>
    <xf numFmtId="4" fontId="5" fillId="4" borderId="2" xfId="0" applyNumberFormat="1" applyFont="1" applyFill="1" applyBorder="1" applyAlignment="1">
      <alignment horizontal="right" wrapText="1" indent="1"/>
    </xf>
    <xf numFmtId="0" fontId="5" fillId="4" borderId="2" xfId="0" applyFont="1" applyFill="1" applyBorder="1" applyAlignment="1">
      <alignment horizontal="right" wrapText="1" indent="1"/>
    </xf>
    <xf numFmtId="0" fontId="4" fillId="4" borderId="2" xfId="0" applyFont="1" applyFill="1" applyBorder="1" applyAlignment="1">
      <alignment horizontal="right" wrapText="1" indent="1"/>
    </xf>
    <xf numFmtId="0" fontId="1" fillId="0" borderId="0" xfId="0" applyFont="1" applyBorder="1" applyAlignment="1">
      <alignment horizontal="center" vertical="center" wrapText="1" indent="1"/>
    </xf>
    <xf numFmtId="0" fontId="5" fillId="4" borderId="2" xfId="0" applyFont="1" applyFill="1" applyBorder="1" applyAlignment="1">
      <alignment horizontal="left" wrapText="1" indent="1"/>
    </xf>
    <xf numFmtId="0" fontId="4" fillId="6" borderId="2" xfId="0" applyFont="1" applyFill="1" applyBorder="1" applyAlignment="1">
      <alignment horizontal="left" wrapText="1" indent="1"/>
    </xf>
    <xf numFmtId="4" fontId="4" fillId="6" borderId="2" xfId="0" applyNumberFormat="1" applyFont="1" applyFill="1" applyBorder="1" applyAlignment="1">
      <alignment horizontal="right" wrapText="1" indent="1"/>
    </xf>
    <xf numFmtId="0" fontId="5" fillId="6" borderId="2" xfId="0" applyFont="1" applyFill="1" applyBorder="1" applyAlignment="1">
      <alignment horizontal="left" wrapText="1" indent="1"/>
    </xf>
    <xf numFmtId="0" fontId="5" fillId="6" borderId="2" xfId="0" applyFont="1" applyFill="1" applyBorder="1" applyAlignment="1">
      <alignment horizontal="right" wrapText="1" indent="1"/>
    </xf>
    <xf numFmtId="0" fontId="4" fillId="6" borderId="2" xfId="0" applyFont="1" applyFill="1" applyBorder="1" applyAlignment="1">
      <alignment horizontal="right" wrapText="1" indent="1"/>
    </xf>
    <xf numFmtId="0" fontId="4" fillId="5" borderId="2" xfId="0" applyFont="1" applyFill="1" applyBorder="1" applyAlignment="1">
      <alignment horizontal="left" wrapText="1" indent="1"/>
    </xf>
    <xf numFmtId="4" fontId="4" fillId="5" borderId="2" xfId="0" applyNumberFormat="1" applyFont="1" applyFill="1" applyBorder="1" applyAlignment="1">
      <alignment horizontal="right" wrapText="1" indent="1"/>
    </xf>
    <xf numFmtId="0" fontId="0" fillId="0" borderId="0" xfId="0" applyAlignment="1"/>
    <xf numFmtId="0" fontId="6" fillId="7" borderId="3" xfId="0" applyNumberFormat="1" applyFont="1" applyFill="1" applyBorder="1" applyAlignment="1" applyProtection="1">
      <alignment horizontal="center" vertical="center" wrapText="1"/>
    </xf>
    <xf numFmtId="0" fontId="6" fillId="7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8" borderId="3" xfId="0" applyNumberFormat="1" applyFont="1" applyFill="1" applyBorder="1" applyAlignment="1" applyProtection="1">
      <alignment horizontal="left" vertical="center" wrapText="1"/>
    </xf>
    <xf numFmtId="0" fontId="0" fillId="0" borderId="3" xfId="0" applyBorder="1"/>
    <xf numFmtId="0" fontId="8" fillId="8" borderId="3" xfId="0" applyNumberFormat="1" applyFont="1" applyFill="1" applyBorder="1" applyAlignment="1" applyProtection="1">
      <alignment horizontal="left" vertical="center" wrapText="1"/>
    </xf>
    <xf numFmtId="0" fontId="8" fillId="8" borderId="3" xfId="0" quotePrefix="1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left" vertical="center"/>
    </xf>
    <xf numFmtId="0" fontId="7" fillId="8" borderId="3" xfId="0" applyNumberFormat="1" applyFont="1" applyFill="1" applyBorder="1" applyAlignment="1" applyProtection="1">
      <alignment horizontal="left" vertical="center"/>
    </xf>
    <xf numFmtId="0" fontId="7" fillId="8" borderId="3" xfId="0" applyNumberFormat="1" applyFont="1" applyFill="1" applyBorder="1" applyAlignment="1" applyProtection="1">
      <alignment vertical="center" wrapText="1"/>
    </xf>
    <xf numFmtId="0" fontId="8" fillId="8" borderId="3" xfId="0" applyNumberFormat="1" applyFont="1" applyFill="1" applyBorder="1" applyAlignment="1" applyProtection="1">
      <alignment vertical="center" wrapText="1"/>
    </xf>
    <xf numFmtId="16" fontId="6" fillId="7" borderId="4" xfId="0" applyNumberFormat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/>
    </xf>
    <xf numFmtId="0" fontId="8" fillId="0" borderId="3" xfId="1" applyFont="1" applyFill="1" applyBorder="1" applyAlignment="1">
      <alignment horizontal="left" wrapText="1"/>
    </xf>
    <xf numFmtId="0" fontId="8" fillId="0" borderId="3" xfId="0" applyFont="1" applyBorder="1" applyAlignment="1">
      <alignment horizontal="center"/>
    </xf>
    <xf numFmtId="0" fontId="8" fillId="8" borderId="3" xfId="0" applyNumberFormat="1" applyFont="1" applyFill="1" applyBorder="1" applyAlignment="1" applyProtection="1">
      <alignment horizontal="left" vertical="center"/>
    </xf>
    <xf numFmtId="0" fontId="0" fillId="0" borderId="3" xfId="0" applyBorder="1" applyAlignment="1">
      <alignment wrapText="1"/>
    </xf>
    <xf numFmtId="0" fontId="8" fillId="0" borderId="3" xfId="2" applyFont="1" applyFill="1" applyBorder="1" applyAlignment="1">
      <alignment horizontal="left" wrapText="1"/>
    </xf>
    <xf numFmtId="49" fontId="8" fillId="0" borderId="3" xfId="0" applyNumberFormat="1" applyFont="1" applyFill="1" applyBorder="1" applyAlignment="1">
      <alignment horizontal="center"/>
    </xf>
    <xf numFmtId="0" fontId="2" fillId="9" borderId="2" xfId="0" applyFont="1" applyFill="1" applyBorder="1" applyAlignment="1">
      <alignment horizontal="left" wrapText="1" indent="1"/>
    </xf>
    <xf numFmtId="4" fontId="2" fillId="9" borderId="2" xfId="0" applyNumberFormat="1" applyFont="1" applyFill="1" applyBorder="1" applyAlignment="1">
      <alignment horizontal="right" wrapText="1" indent="1"/>
    </xf>
    <xf numFmtId="0" fontId="4" fillId="10" borderId="2" xfId="0" applyFont="1" applyFill="1" applyBorder="1" applyAlignment="1">
      <alignment horizontal="left" wrapText="1" indent="1"/>
    </xf>
    <xf numFmtId="4" fontId="4" fillId="10" borderId="2" xfId="0" applyNumberFormat="1" applyFont="1" applyFill="1" applyBorder="1" applyAlignment="1">
      <alignment horizontal="right" wrapText="1" indent="1"/>
    </xf>
    <xf numFmtId="0" fontId="4" fillId="10" borderId="2" xfId="0" applyFont="1" applyFill="1" applyBorder="1" applyAlignment="1">
      <alignment horizontal="right" wrapText="1" indent="1"/>
    </xf>
    <xf numFmtId="0" fontId="5" fillId="4" borderId="5" xfId="0" applyFont="1" applyFill="1" applyBorder="1" applyAlignment="1">
      <alignment horizontal="right" wrapText="1" indent="1"/>
    </xf>
    <xf numFmtId="4" fontId="0" fillId="0" borderId="0" xfId="0" applyNumberFormat="1"/>
    <xf numFmtId="0" fontId="1" fillId="0" borderId="3" xfId="0" applyFont="1" applyBorder="1" applyAlignment="1">
      <alignment horizontal="center" vertical="center" wrapText="1" indent="1"/>
    </xf>
    <xf numFmtId="0" fontId="11" fillId="0" borderId="3" xfId="0" applyFont="1" applyBorder="1"/>
    <xf numFmtId="0" fontId="4" fillId="11" borderId="3" xfId="0" applyFont="1" applyFill="1" applyBorder="1" applyAlignment="1">
      <alignment horizontal="left" wrapText="1" indent="1"/>
    </xf>
    <xf numFmtId="0" fontId="5" fillId="4" borderId="3" xfId="0" applyFont="1" applyFill="1" applyBorder="1" applyAlignment="1">
      <alignment horizontal="left" wrapText="1" indent="1"/>
    </xf>
    <xf numFmtId="0" fontId="4" fillId="4" borderId="3" xfId="0" applyFont="1" applyFill="1" applyBorder="1" applyAlignment="1">
      <alignment horizontal="left" wrapText="1" indent="1"/>
    </xf>
    <xf numFmtId="4" fontId="4" fillId="4" borderId="5" xfId="0" applyNumberFormat="1" applyFont="1" applyFill="1" applyBorder="1" applyAlignment="1">
      <alignment horizontal="right" wrapText="1" indent="1"/>
    </xf>
    <xf numFmtId="4" fontId="5" fillId="4" borderId="5" xfId="0" applyNumberFormat="1" applyFont="1" applyFill="1" applyBorder="1" applyAlignment="1">
      <alignment horizontal="right" wrapText="1" indent="1"/>
    </xf>
    <xf numFmtId="0" fontId="4" fillId="4" borderId="5" xfId="0" applyFont="1" applyFill="1" applyBorder="1" applyAlignment="1">
      <alignment horizontal="right" wrapText="1" indent="1"/>
    </xf>
    <xf numFmtId="4" fontId="4" fillId="4" borderId="0" xfId="0" applyNumberFormat="1" applyFont="1" applyFill="1" applyBorder="1" applyAlignment="1">
      <alignment horizontal="right" wrapText="1" indent="1"/>
    </xf>
    <xf numFmtId="2" fontId="4" fillId="4" borderId="2" xfId="0" applyNumberFormat="1" applyFont="1" applyFill="1" applyBorder="1" applyAlignment="1">
      <alignment horizontal="right" wrapText="1" indent="1"/>
    </xf>
    <xf numFmtId="2" fontId="5" fillId="4" borderId="2" xfId="0" applyNumberFormat="1" applyFont="1" applyFill="1" applyBorder="1" applyAlignment="1">
      <alignment horizontal="right" wrapText="1" indent="1"/>
    </xf>
    <xf numFmtId="2" fontId="5" fillId="6" borderId="2" xfId="0" applyNumberFormat="1" applyFont="1" applyFill="1" applyBorder="1" applyAlignment="1">
      <alignment horizontal="right" wrapText="1" indent="1"/>
    </xf>
    <xf numFmtId="2" fontId="4" fillId="6" borderId="2" xfId="0" applyNumberFormat="1" applyFont="1" applyFill="1" applyBorder="1" applyAlignment="1">
      <alignment horizontal="right" wrapText="1" inden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9" fillId="8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right"/>
    </xf>
    <xf numFmtId="2" fontId="0" fillId="0" borderId="3" xfId="0" applyNumberForma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5" fillId="4" borderId="3" xfId="0" applyNumberFormat="1" applyFont="1" applyFill="1" applyBorder="1" applyAlignment="1">
      <alignment horizontal="right" wrapText="1"/>
    </xf>
    <xf numFmtId="0" fontId="5" fillId="4" borderId="3" xfId="0" applyFont="1" applyFill="1" applyBorder="1" applyAlignment="1">
      <alignment horizontal="right" wrapText="1"/>
    </xf>
    <xf numFmtId="0" fontId="4" fillId="11" borderId="3" xfId="0" applyFont="1" applyFill="1" applyBorder="1" applyAlignment="1">
      <alignment horizontal="right" wrapText="1"/>
    </xf>
  </cellXfs>
  <cellStyles count="3">
    <cellStyle name="Normalno" xfId="0" builtinId="0"/>
    <cellStyle name="Obično_List6" xfId="2" xr:uid="{B519693C-15DB-43DC-B8B0-8144A86F6A03}"/>
    <cellStyle name="Obično_List9" xfId="1" xr:uid="{1B05A73F-9B26-4FD6-A7D5-6282B9762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4A4F9-BA52-4E5A-982D-32E4FF6417D9}">
  <sheetPr>
    <pageSetUpPr fitToPage="1"/>
  </sheetPr>
  <dimension ref="A1:I42"/>
  <sheetViews>
    <sheetView tabSelected="1" topLeftCell="A10" workbookViewId="0">
      <selection activeCell="K8" sqref="K8"/>
    </sheetView>
  </sheetViews>
  <sheetFormatPr defaultRowHeight="15" x14ac:dyDescent="0.25"/>
  <cols>
    <col min="1" max="1" width="53.7109375" customWidth="1"/>
    <col min="2" max="2" width="15.140625" customWidth="1"/>
    <col min="3" max="3" width="11.85546875" customWidth="1"/>
    <col min="4" max="4" width="13.5703125" customWidth="1"/>
    <col min="5" max="5" width="13.42578125" customWidth="1"/>
    <col min="6" max="6" width="13.28515625" customWidth="1"/>
    <col min="7" max="7" width="15.28515625" customWidth="1"/>
    <col min="8" max="8" width="11.85546875" customWidth="1"/>
    <col min="9" max="9" width="11" customWidth="1"/>
  </cols>
  <sheetData>
    <row r="1" spans="1:9" x14ac:dyDescent="0.25">
      <c r="A1" s="66" t="s">
        <v>234</v>
      </c>
      <c r="B1" s="67"/>
      <c r="C1" s="67"/>
      <c r="D1" s="67"/>
      <c r="E1" s="67"/>
      <c r="F1" s="67"/>
      <c r="G1" s="67"/>
      <c r="H1" s="67"/>
      <c r="I1" s="67"/>
    </row>
    <row r="2" spans="1:9" ht="12.75" customHeight="1" x14ac:dyDescent="0.25">
      <c r="A2" s="67"/>
      <c r="B2" s="67"/>
      <c r="C2" s="67"/>
      <c r="D2" s="67"/>
      <c r="E2" s="67"/>
      <c r="F2" s="67"/>
      <c r="G2" s="67"/>
      <c r="H2" s="67"/>
      <c r="I2" s="67"/>
    </row>
    <row r="3" spans="1:9" ht="3" customHeight="1" x14ac:dyDescent="0.25">
      <c r="A3" s="67"/>
      <c r="B3" s="67"/>
      <c r="C3" s="67"/>
      <c r="D3" s="67"/>
      <c r="E3" s="67"/>
      <c r="F3" s="67"/>
      <c r="G3" s="67"/>
      <c r="H3" s="67"/>
      <c r="I3" s="67"/>
    </row>
    <row r="4" spans="1:9" ht="2.25" customHeight="1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9" x14ac:dyDescent="0.25">
      <c r="A5" t="s">
        <v>135</v>
      </c>
    </row>
    <row r="6" spans="1:9" x14ac:dyDescent="0.25">
      <c r="A6" t="s">
        <v>176</v>
      </c>
    </row>
    <row r="8" spans="1:9" ht="66" customHeight="1" x14ac:dyDescent="0.25">
      <c r="A8" s="53" t="s">
        <v>0</v>
      </c>
      <c r="B8" s="53" t="s">
        <v>71</v>
      </c>
      <c r="C8" s="53" t="s">
        <v>72</v>
      </c>
      <c r="D8" s="53" t="s">
        <v>73</v>
      </c>
      <c r="E8" s="53" t="s">
        <v>200</v>
      </c>
      <c r="F8" s="53" t="s">
        <v>199</v>
      </c>
      <c r="G8" s="53" t="s">
        <v>74</v>
      </c>
      <c r="H8" s="53" t="s">
        <v>218</v>
      </c>
      <c r="I8" s="53" t="s">
        <v>217</v>
      </c>
    </row>
    <row r="9" spans="1:9" x14ac:dyDescent="0.25">
      <c r="A9" s="53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</row>
    <row r="10" spans="1:9" ht="21" customHeight="1" x14ac:dyDescent="0.25">
      <c r="A10" s="55" t="s">
        <v>201</v>
      </c>
      <c r="B10" s="55"/>
      <c r="C10" s="55"/>
      <c r="D10" s="55"/>
      <c r="E10" s="55"/>
      <c r="F10" s="55"/>
      <c r="G10" s="55"/>
      <c r="H10" s="55"/>
      <c r="I10" s="55"/>
    </row>
    <row r="11" spans="1:9" x14ac:dyDescent="0.25">
      <c r="A11" s="56" t="s">
        <v>79</v>
      </c>
      <c r="B11" s="73">
        <v>1451346.92</v>
      </c>
      <c r="C11" s="73">
        <v>1432802</v>
      </c>
      <c r="D11" s="73">
        <v>1708267.03</v>
      </c>
      <c r="E11" s="69">
        <v>1744767.03</v>
      </c>
      <c r="F11" s="73">
        <v>1738024.53</v>
      </c>
      <c r="G11" s="73">
        <v>1730029.43</v>
      </c>
      <c r="H11" s="70">
        <f>SUM(G11/B11*100)</f>
        <v>119.20164683988857</v>
      </c>
      <c r="I11" s="70">
        <f>SUM(G11/F11*100)</f>
        <v>99.539989231337259</v>
      </c>
    </row>
    <row r="12" spans="1:9" ht="18.75" customHeight="1" x14ac:dyDescent="0.25">
      <c r="A12" s="56" t="s">
        <v>116</v>
      </c>
      <c r="B12" s="74">
        <v>111.16</v>
      </c>
      <c r="C12" s="74">
        <v>160</v>
      </c>
      <c r="D12" s="74">
        <v>117.37</v>
      </c>
      <c r="E12" s="69">
        <v>117.37</v>
      </c>
      <c r="F12" s="74">
        <v>70.37</v>
      </c>
      <c r="G12" s="74">
        <v>69.36</v>
      </c>
      <c r="H12" s="70">
        <f t="shared" ref="H12:H16" si="0">SUM(G12/B12*100)</f>
        <v>62.396545519971212</v>
      </c>
      <c r="I12" s="70">
        <f t="shared" ref="I12:I16" si="1">SUM(G12/F12*100)</f>
        <v>98.564729288048881</v>
      </c>
    </row>
    <row r="13" spans="1:9" x14ac:dyDescent="0.25">
      <c r="A13" s="57" t="s">
        <v>213</v>
      </c>
      <c r="B13" s="71">
        <f>SUM(B11:B12)</f>
        <v>1451458.0799999998</v>
      </c>
      <c r="C13" s="71">
        <f t="shared" ref="C13:G13" si="2">SUM(C11:C12)</f>
        <v>1432962</v>
      </c>
      <c r="D13" s="71">
        <f t="shared" si="2"/>
        <v>1708384.4000000001</v>
      </c>
      <c r="E13" s="71">
        <f t="shared" si="2"/>
        <v>1744884.4000000001</v>
      </c>
      <c r="F13" s="71">
        <f t="shared" si="2"/>
        <v>1738094.9000000001</v>
      </c>
      <c r="G13" s="71">
        <f t="shared" si="2"/>
        <v>1730098.79</v>
      </c>
      <c r="H13" s="70">
        <f t="shared" si="0"/>
        <v>119.19729641795789</v>
      </c>
      <c r="I13" s="70">
        <f t="shared" si="1"/>
        <v>99.539949746127206</v>
      </c>
    </row>
    <row r="14" spans="1:9" x14ac:dyDescent="0.25">
      <c r="A14" s="56" t="s">
        <v>3</v>
      </c>
      <c r="B14" s="73">
        <v>1448373.99</v>
      </c>
      <c r="C14" s="73">
        <v>1452302</v>
      </c>
      <c r="D14" s="73">
        <v>1732065.5</v>
      </c>
      <c r="E14" s="69">
        <v>1768615.5</v>
      </c>
      <c r="F14" s="73">
        <v>1772023</v>
      </c>
      <c r="G14" s="73">
        <v>1696497.83</v>
      </c>
      <c r="H14" s="70">
        <f t="shared" si="0"/>
        <v>117.13119965651966</v>
      </c>
      <c r="I14" s="70">
        <f t="shared" si="1"/>
        <v>95.737912544024553</v>
      </c>
    </row>
    <row r="15" spans="1:9" ht="15.75" customHeight="1" x14ac:dyDescent="0.25">
      <c r="A15" s="56" t="s">
        <v>55</v>
      </c>
      <c r="B15" s="73">
        <v>4868.9799999999996</v>
      </c>
      <c r="C15" s="73">
        <v>75570</v>
      </c>
      <c r="D15" s="73">
        <v>85033</v>
      </c>
      <c r="E15" s="69">
        <v>84983</v>
      </c>
      <c r="F15" s="73">
        <v>74786</v>
      </c>
      <c r="G15" s="73">
        <v>24143.38</v>
      </c>
      <c r="H15" s="70">
        <f t="shared" si="0"/>
        <v>495.86114545551646</v>
      </c>
      <c r="I15" s="70">
        <f t="shared" si="1"/>
        <v>32.283288315994973</v>
      </c>
    </row>
    <row r="16" spans="1:9" x14ac:dyDescent="0.25">
      <c r="A16" s="57" t="s">
        <v>214</v>
      </c>
      <c r="B16" s="71">
        <f>SUM(B14:B15)</f>
        <v>1453242.97</v>
      </c>
      <c r="C16" s="71">
        <f t="shared" ref="C16:G16" si="3">SUM(C14:C15)</f>
        <v>1527872</v>
      </c>
      <c r="D16" s="71">
        <f t="shared" si="3"/>
        <v>1817098.5</v>
      </c>
      <c r="E16" s="71">
        <f t="shared" si="3"/>
        <v>1853598.5</v>
      </c>
      <c r="F16" s="71">
        <f t="shared" si="3"/>
        <v>1846809</v>
      </c>
      <c r="G16" s="71">
        <f t="shared" si="3"/>
        <v>1720641.21</v>
      </c>
      <c r="H16" s="70">
        <f t="shared" si="0"/>
        <v>118.40010552399232</v>
      </c>
      <c r="I16" s="70">
        <f t="shared" si="1"/>
        <v>93.168335761846507</v>
      </c>
    </row>
    <row r="17" spans="1:9" x14ac:dyDescent="0.25">
      <c r="A17" s="56" t="s">
        <v>202</v>
      </c>
      <c r="B17" s="72">
        <f>SUM(B13-B16)</f>
        <v>-1784.8900000001304</v>
      </c>
      <c r="C17" s="72">
        <f t="shared" ref="C17:F17" si="4">SUM(C13-C16)</f>
        <v>-94910</v>
      </c>
      <c r="D17" s="72">
        <f t="shared" si="4"/>
        <v>-108714.09999999986</v>
      </c>
      <c r="E17" s="72">
        <f>SUM(E13-E16)</f>
        <v>-108714.09999999986</v>
      </c>
      <c r="F17" s="72">
        <f t="shared" si="4"/>
        <v>-108714.09999999986</v>
      </c>
      <c r="G17" s="72">
        <f>SUM(G13-G16)</f>
        <v>9457.5800000000745</v>
      </c>
      <c r="H17" s="70"/>
      <c r="I17" s="70"/>
    </row>
    <row r="18" spans="1:9" ht="17.25" customHeight="1" x14ac:dyDescent="0.25">
      <c r="A18" s="55" t="s">
        <v>203</v>
      </c>
      <c r="B18" s="75"/>
      <c r="C18" s="75"/>
      <c r="D18" s="75"/>
      <c r="E18" s="75"/>
      <c r="F18" s="75"/>
      <c r="G18" s="75"/>
      <c r="H18" s="75"/>
      <c r="I18" s="75"/>
    </row>
    <row r="19" spans="1:9" ht="15" customHeight="1" x14ac:dyDescent="0.25">
      <c r="A19" s="56" t="s">
        <v>204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  <c r="H19" s="69"/>
      <c r="I19" s="69"/>
    </row>
    <row r="20" spans="1:9" ht="16.5" customHeight="1" x14ac:dyDescent="0.25">
      <c r="A20" s="56" t="s">
        <v>205</v>
      </c>
      <c r="B20" s="69">
        <v>0</v>
      </c>
      <c r="C20" s="69">
        <v>0</v>
      </c>
      <c r="D20" s="69">
        <v>0</v>
      </c>
      <c r="E20" s="69">
        <v>0</v>
      </c>
      <c r="F20" s="69">
        <v>0</v>
      </c>
      <c r="G20" s="69">
        <v>0</v>
      </c>
      <c r="H20" s="69"/>
      <c r="I20" s="69"/>
    </row>
    <row r="21" spans="1:9" x14ac:dyDescent="0.25">
      <c r="A21" s="56" t="s">
        <v>206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  <c r="H21" s="69"/>
      <c r="I21" s="69"/>
    </row>
    <row r="22" spans="1:9" x14ac:dyDescent="0.25">
      <c r="A22" s="56" t="s">
        <v>207</v>
      </c>
      <c r="B22" s="73">
        <v>-1784.89</v>
      </c>
      <c r="C22" s="73">
        <v>-94910</v>
      </c>
      <c r="D22" s="73">
        <v>-108714.1</v>
      </c>
      <c r="E22" s="69">
        <v>-108714.09999999986</v>
      </c>
      <c r="F22" s="72">
        <v>-108714.09999999986</v>
      </c>
      <c r="G22" s="72">
        <v>9457.5800000000745</v>
      </c>
      <c r="H22" s="69"/>
      <c r="I22" s="69"/>
    </row>
    <row r="23" spans="1:9" ht="17.25" customHeight="1" x14ac:dyDescent="0.25">
      <c r="A23" s="55" t="s">
        <v>208</v>
      </c>
      <c r="B23" s="75"/>
      <c r="C23" s="75"/>
      <c r="D23" s="75"/>
      <c r="E23" s="75"/>
      <c r="F23" s="75"/>
      <c r="G23" s="75"/>
      <c r="H23" s="75"/>
      <c r="I23" s="75"/>
    </row>
    <row r="24" spans="1:9" ht="18" customHeight="1" x14ac:dyDescent="0.25">
      <c r="A24" s="56" t="s">
        <v>209</v>
      </c>
      <c r="B24" s="73"/>
      <c r="C24" s="73">
        <v>94910</v>
      </c>
      <c r="D24" s="73">
        <v>108714.1</v>
      </c>
      <c r="E24" s="69">
        <v>108714.1</v>
      </c>
      <c r="F24" s="73">
        <v>108714.1</v>
      </c>
      <c r="G24" s="73"/>
      <c r="H24" s="69"/>
      <c r="I24" s="69"/>
    </row>
    <row r="25" spans="1:9" x14ac:dyDescent="0.25">
      <c r="A25" s="56" t="s">
        <v>210</v>
      </c>
      <c r="B25" s="73">
        <v>-1784.89</v>
      </c>
      <c r="C25" s="73"/>
      <c r="D25" s="73"/>
      <c r="E25" s="69"/>
      <c r="F25" s="73"/>
      <c r="G25" s="73">
        <v>9457.58</v>
      </c>
      <c r="H25" s="69"/>
      <c r="I25" s="69"/>
    </row>
    <row r="26" spans="1:9" ht="18.75" customHeight="1" x14ac:dyDescent="0.25">
      <c r="A26" s="56" t="s">
        <v>211</v>
      </c>
      <c r="B26" s="73"/>
      <c r="C26" s="73">
        <v>21206.31</v>
      </c>
      <c r="D26" s="73">
        <v>21206.31</v>
      </c>
      <c r="E26" s="69">
        <v>21206.31</v>
      </c>
      <c r="F26" s="73">
        <v>21206.31</v>
      </c>
      <c r="G26" s="73"/>
      <c r="H26" s="69"/>
      <c r="I26" s="69"/>
    </row>
    <row r="27" spans="1:9" ht="42.75" customHeight="1" x14ac:dyDescent="0.25">
      <c r="A27" s="56" t="s">
        <v>212</v>
      </c>
      <c r="B27" s="73"/>
      <c r="C27" s="73">
        <v>116116.31</v>
      </c>
      <c r="D27" s="73">
        <v>129920.41</v>
      </c>
      <c r="E27" s="69">
        <v>129920.41</v>
      </c>
      <c r="F27" s="73">
        <v>129920.41</v>
      </c>
      <c r="G27" s="73"/>
      <c r="H27" s="69"/>
      <c r="I27" s="69"/>
    </row>
    <row r="28" spans="1:9" ht="18.75" customHeight="1" x14ac:dyDescent="0.25">
      <c r="A28" s="55" t="s">
        <v>229</v>
      </c>
      <c r="B28" s="75"/>
      <c r="C28" s="75"/>
      <c r="D28" s="75"/>
      <c r="E28" s="75"/>
      <c r="F28" s="75"/>
      <c r="G28" s="75"/>
      <c r="H28" s="75"/>
      <c r="I28" s="75"/>
    </row>
    <row r="29" spans="1:9" x14ac:dyDescent="0.25">
      <c r="A29" s="56" t="s">
        <v>235</v>
      </c>
      <c r="B29" s="73"/>
      <c r="C29" s="73">
        <v>116116.31</v>
      </c>
      <c r="D29" s="73">
        <v>108714.1</v>
      </c>
      <c r="E29" s="73">
        <v>108714.1</v>
      </c>
      <c r="F29" s="73">
        <v>108714.1</v>
      </c>
      <c r="G29" s="69"/>
      <c r="H29" s="69"/>
      <c r="I29" s="69"/>
    </row>
    <row r="30" spans="1:9" ht="26.25" x14ac:dyDescent="0.25">
      <c r="A30" s="56" t="s">
        <v>230</v>
      </c>
      <c r="B30" s="73"/>
      <c r="C30" s="73">
        <v>94910</v>
      </c>
      <c r="D30" s="73">
        <v>108714.1</v>
      </c>
      <c r="E30" s="73">
        <v>108714.1</v>
      </c>
      <c r="F30" s="73">
        <v>108714.1</v>
      </c>
      <c r="G30" s="69"/>
      <c r="H30" s="69"/>
      <c r="I30" s="69"/>
    </row>
    <row r="31" spans="1:9" x14ac:dyDescent="0.25">
      <c r="A31" s="56" t="s">
        <v>231</v>
      </c>
      <c r="B31" s="73"/>
      <c r="C31" s="73">
        <v>-94910</v>
      </c>
      <c r="D31" s="73">
        <v>108714.1</v>
      </c>
      <c r="E31" s="73">
        <v>-108714.1</v>
      </c>
      <c r="F31" s="73">
        <v>-108714.1</v>
      </c>
      <c r="G31" s="69"/>
      <c r="H31" s="69"/>
      <c r="I31" s="69"/>
    </row>
    <row r="32" spans="1:9" x14ac:dyDescent="0.25">
      <c r="A32" s="56" t="s">
        <v>233</v>
      </c>
      <c r="B32" s="73"/>
      <c r="C32" s="73">
        <v>21206.31</v>
      </c>
      <c r="D32" s="73">
        <v>21206.31</v>
      </c>
      <c r="E32" s="73">
        <v>21206.31</v>
      </c>
      <c r="F32" s="73">
        <v>21206.31</v>
      </c>
      <c r="G32" s="69"/>
      <c r="H32" s="69"/>
      <c r="I32" s="69"/>
    </row>
    <row r="35" spans="1:4" x14ac:dyDescent="0.25">
      <c r="A35" t="s">
        <v>219</v>
      </c>
      <c r="C35" t="s">
        <v>222</v>
      </c>
    </row>
    <row r="36" spans="1:4" x14ac:dyDescent="0.25">
      <c r="A36" t="s">
        <v>220</v>
      </c>
    </row>
    <row r="37" spans="1:4" x14ac:dyDescent="0.25">
      <c r="A37" t="s">
        <v>228</v>
      </c>
    </row>
    <row r="39" spans="1:4" x14ac:dyDescent="0.25">
      <c r="A39" t="s">
        <v>221</v>
      </c>
      <c r="D39" t="s">
        <v>223</v>
      </c>
    </row>
    <row r="40" spans="1:4" x14ac:dyDescent="0.25">
      <c r="A40" t="s">
        <v>224</v>
      </c>
      <c r="D40" t="s">
        <v>225</v>
      </c>
    </row>
    <row r="42" spans="1:4" x14ac:dyDescent="0.25">
      <c r="A42" t="s">
        <v>226</v>
      </c>
      <c r="D42" t="s">
        <v>227</v>
      </c>
    </row>
  </sheetData>
  <mergeCells count="1">
    <mergeCell ref="A1:I4"/>
  </mergeCells>
  <pageMargins left="0.70866141732283472" right="0.70866141732283472" top="0" bottom="0" header="0.31496062992125984" footer="0.31496062992125984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1773-B4B9-4387-A83F-ED8A858618C6}">
  <dimension ref="A1:I113"/>
  <sheetViews>
    <sheetView topLeftCell="A88" workbookViewId="0">
      <selection activeCell="A94" sqref="A94"/>
    </sheetView>
  </sheetViews>
  <sheetFormatPr defaultRowHeight="15" x14ac:dyDescent="0.25"/>
  <cols>
    <col min="1" max="1" width="44.140625" customWidth="1"/>
    <col min="2" max="2" width="13.7109375" customWidth="1"/>
    <col min="3" max="3" width="14" customWidth="1"/>
    <col min="4" max="4" width="13.42578125" customWidth="1"/>
    <col min="5" max="5" width="13.85546875" customWidth="1"/>
    <col min="6" max="6" width="13.140625" customWidth="1"/>
    <col min="7" max="7" width="14" customWidth="1"/>
    <col min="8" max="8" width="9.7109375" customWidth="1"/>
    <col min="9" max="9" width="9.42578125" customWidth="1"/>
    <col min="10" max="10" width="18" customWidth="1"/>
  </cols>
  <sheetData>
    <row r="1" spans="1:9" x14ac:dyDescent="0.25">
      <c r="B1" t="s">
        <v>75</v>
      </c>
    </row>
    <row r="2" spans="1:9" x14ac:dyDescent="0.25">
      <c r="B2" t="s">
        <v>76</v>
      </c>
    </row>
    <row r="4" spans="1:9" ht="15.75" thickBot="1" x14ac:dyDescent="0.3">
      <c r="A4" t="s">
        <v>78</v>
      </c>
    </row>
    <row r="5" spans="1:9" ht="67.5" customHeight="1" thickBot="1" x14ac:dyDescent="0.3">
      <c r="A5" s="1" t="s">
        <v>0</v>
      </c>
      <c r="B5" s="1" t="s">
        <v>71</v>
      </c>
      <c r="C5" s="1" t="s">
        <v>72</v>
      </c>
      <c r="D5" s="1" t="s">
        <v>73</v>
      </c>
      <c r="E5" s="1" t="s">
        <v>200</v>
      </c>
      <c r="F5" s="1" t="s">
        <v>199</v>
      </c>
      <c r="G5" s="1" t="s">
        <v>74</v>
      </c>
      <c r="H5" s="1" t="s">
        <v>218</v>
      </c>
      <c r="I5" s="1" t="s">
        <v>217</v>
      </c>
    </row>
    <row r="6" spans="1:9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</row>
    <row r="7" spans="1:9" x14ac:dyDescent="0.25">
      <c r="A7" s="2" t="s">
        <v>1</v>
      </c>
      <c r="B7" s="3">
        <v>1451458.08</v>
      </c>
      <c r="C7" s="3">
        <v>1527872</v>
      </c>
      <c r="D7" s="3">
        <v>1817098.5</v>
      </c>
      <c r="E7" s="3">
        <v>1853598.5</v>
      </c>
      <c r="F7" s="3">
        <v>1846809</v>
      </c>
      <c r="G7" s="3">
        <v>1730098.79</v>
      </c>
      <c r="H7" s="3">
        <f>SUM(G7/B7*100)</f>
        <v>119.19729641795786</v>
      </c>
      <c r="I7" s="3">
        <v>93.68</v>
      </c>
    </row>
    <row r="8" spans="1:9" x14ac:dyDescent="0.25">
      <c r="A8" s="4" t="s">
        <v>2</v>
      </c>
      <c r="B8" s="5">
        <v>1451458.08</v>
      </c>
      <c r="C8" s="5">
        <v>1527872</v>
      </c>
      <c r="D8" s="5">
        <v>1817098.5</v>
      </c>
      <c r="E8" s="5">
        <v>1853598.5</v>
      </c>
      <c r="F8" s="5">
        <v>1846809</v>
      </c>
      <c r="G8" s="5">
        <v>1730098.79</v>
      </c>
      <c r="H8" s="5">
        <f t="shared" ref="H8:H36" si="0">SUM(G8/B8*100)</f>
        <v>119.19729641795786</v>
      </c>
      <c r="I8" s="5">
        <v>93.68</v>
      </c>
    </row>
    <row r="9" spans="1:9" x14ac:dyDescent="0.25">
      <c r="A9" s="6" t="s">
        <v>79</v>
      </c>
      <c r="B9" s="7">
        <v>1451346.92</v>
      </c>
      <c r="C9" s="7">
        <v>1432802</v>
      </c>
      <c r="D9" s="7">
        <v>1708267.03</v>
      </c>
      <c r="E9" s="7">
        <v>1744767.03</v>
      </c>
      <c r="F9" s="7">
        <v>1738024.53</v>
      </c>
      <c r="G9" s="7">
        <v>1730029.43</v>
      </c>
      <c r="H9" s="7">
        <f t="shared" si="0"/>
        <v>119.20164683988857</v>
      </c>
      <c r="I9" s="7">
        <v>99.54</v>
      </c>
    </row>
    <row r="10" spans="1:9" ht="26.25" x14ac:dyDescent="0.25">
      <c r="A10" s="6" t="s">
        <v>102</v>
      </c>
      <c r="B10" s="7">
        <v>1315822.55</v>
      </c>
      <c r="C10" s="7">
        <v>1264406</v>
      </c>
      <c r="D10" s="7">
        <v>1530244.66</v>
      </c>
      <c r="E10" s="7">
        <v>1568694.66</v>
      </c>
      <c r="F10" s="7">
        <v>1585268.16</v>
      </c>
      <c r="G10" s="7">
        <v>1579353.17</v>
      </c>
      <c r="H10" s="7">
        <f t="shared" si="0"/>
        <v>120.02782366056881</v>
      </c>
      <c r="I10" s="7">
        <v>99.63</v>
      </c>
    </row>
    <row r="11" spans="1:9" ht="26.25" x14ac:dyDescent="0.25">
      <c r="A11" s="8" t="s">
        <v>103</v>
      </c>
      <c r="B11" s="7">
        <v>1245064.3500000001</v>
      </c>
      <c r="C11" s="7">
        <v>1250800</v>
      </c>
      <c r="D11" s="7">
        <v>1516631.23</v>
      </c>
      <c r="E11" s="7">
        <v>1516631.23</v>
      </c>
      <c r="F11" s="7">
        <v>1534511.73</v>
      </c>
      <c r="G11" s="7">
        <v>1528596.77</v>
      </c>
      <c r="H11" s="7">
        <f t="shared" si="0"/>
        <v>122.77251131638296</v>
      </c>
      <c r="I11" s="7">
        <v>99.61</v>
      </c>
    </row>
    <row r="12" spans="1:9" ht="39" x14ac:dyDescent="0.25">
      <c r="A12" s="9" t="s">
        <v>104</v>
      </c>
      <c r="B12" s="10">
        <v>1244273.72</v>
      </c>
      <c r="C12" s="11">
        <v>0</v>
      </c>
      <c r="D12" s="11">
        <v>0</v>
      </c>
      <c r="E12" s="11">
        <v>0</v>
      </c>
      <c r="F12" s="11">
        <v>0</v>
      </c>
      <c r="G12" s="10">
        <v>1525906.32</v>
      </c>
      <c r="H12" s="10">
        <f t="shared" si="0"/>
        <v>122.63429625436437</v>
      </c>
      <c r="I12" s="10">
        <v>0</v>
      </c>
    </row>
    <row r="13" spans="1:9" ht="39" x14ac:dyDescent="0.25">
      <c r="A13" s="9" t="s">
        <v>105</v>
      </c>
      <c r="B13" s="11">
        <v>790.63</v>
      </c>
      <c r="C13" s="11">
        <v>0</v>
      </c>
      <c r="D13" s="11">
        <v>0</v>
      </c>
      <c r="E13" s="11">
        <v>0</v>
      </c>
      <c r="F13" s="11">
        <v>0</v>
      </c>
      <c r="G13" s="10">
        <v>2690.45</v>
      </c>
      <c r="H13" s="10">
        <f t="shared" si="0"/>
        <v>340.2919191024879</v>
      </c>
      <c r="I13" s="10">
        <v>0</v>
      </c>
    </row>
    <row r="14" spans="1:9" ht="26.25" x14ac:dyDescent="0.25">
      <c r="A14" s="8" t="s">
        <v>107</v>
      </c>
      <c r="B14" s="7">
        <v>70758.2</v>
      </c>
      <c r="C14" s="7">
        <v>13606</v>
      </c>
      <c r="D14" s="7">
        <v>13613.43</v>
      </c>
      <c r="E14" s="7">
        <v>52063.43</v>
      </c>
      <c r="F14" s="7">
        <v>50756.43</v>
      </c>
      <c r="G14" s="7">
        <v>50756.4</v>
      </c>
      <c r="H14" s="7">
        <f t="shared" si="0"/>
        <v>71.73218086384334</v>
      </c>
      <c r="I14" s="7">
        <v>100</v>
      </c>
    </row>
    <row r="15" spans="1:9" ht="26.25" x14ac:dyDescent="0.25">
      <c r="A15" s="9" t="s">
        <v>108</v>
      </c>
      <c r="B15" s="10">
        <v>70758.2</v>
      </c>
      <c r="C15" s="11">
        <v>0</v>
      </c>
      <c r="D15" s="11">
        <v>0</v>
      </c>
      <c r="E15" s="11">
        <v>0</v>
      </c>
      <c r="F15" s="11">
        <v>0</v>
      </c>
      <c r="G15" s="10">
        <v>50756.4</v>
      </c>
      <c r="H15" s="10">
        <f t="shared" si="0"/>
        <v>71.73218086384334</v>
      </c>
      <c r="I15" s="10">
        <v>0</v>
      </c>
    </row>
    <row r="16" spans="1:9" x14ac:dyDescent="0.25">
      <c r="A16" s="6" t="s">
        <v>94</v>
      </c>
      <c r="B16" s="12">
        <v>51.79</v>
      </c>
      <c r="C16" s="12">
        <v>50</v>
      </c>
      <c r="D16" s="12">
        <v>56.92</v>
      </c>
      <c r="E16" s="12">
        <v>106.92</v>
      </c>
      <c r="F16" s="12">
        <v>92.92</v>
      </c>
      <c r="G16" s="12">
        <v>92.25</v>
      </c>
      <c r="H16" s="62">
        <f t="shared" si="0"/>
        <v>178.12318980498165</v>
      </c>
      <c r="I16" s="12">
        <v>99.28</v>
      </c>
    </row>
    <row r="17" spans="1:9" x14ac:dyDescent="0.25">
      <c r="A17" s="8" t="s">
        <v>95</v>
      </c>
      <c r="B17" s="12">
        <v>51.79</v>
      </c>
      <c r="C17" s="12">
        <v>50</v>
      </c>
      <c r="D17" s="12">
        <v>56.92</v>
      </c>
      <c r="E17" s="12">
        <v>106.92</v>
      </c>
      <c r="F17" s="12">
        <v>92.92</v>
      </c>
      <c r="G17" s="12">
        <v>92.25</v>
      </c>
      <c r="H17" s="62">
        <f t="shared" si="0"/>
        <v>178.12318980498165</v>
      </c>
      <c r="I17" s="12">
        <v>99.28</v>
      </c>
    </row>
    <row r="18" spans="1:9" ht="26.25" x14ac:dyDescent="0.25">
      <c r="A18" s="9" t="s">
        <v>96</v>
      </c>
      <c r="B18" s="11">
        <v>51.79</v>
      </c>
      <c r="C18" s="11">
        <v>0</v>
      </c>
      <c r="D18" s="11">
        <v>0</v>
      </c>
      <c r="E18" s="11">
        <v>0</v>
      </c>
      <c r="F18" s="11">
        <v>0</v>
      </c>
      <c r="G18" s="11">
        <v>92.25</v>
      </c>
      <c r="H18" s="63">
        <f t="shared" si="0"/>
        <v>178.12318980498165</v>
      </c>
      <c r="I18" s="11">
        <v>0</v>
      </c>
    </row>
    <row r="19" spans="1:9" ht="39" x14ac:dyDescent="0.25">
      <c r="A19" s="6" t="s">
        <v>98</v>
      </c>
      <c r="B19" s="7">
        <v>6949.1</v>
      </c>
      <c r="C19" s="7">
        <v>7800</v>
      </c>
      <c r="D19" s="7">
        <v>7817.83</v>
      </c>
      <c r="E19" s="7">
        <v>9317.83</v>
      </c>
      <c r="F19" s="7">
        <v>5817.83</v>
      </c>
      <c r="G19" s="7">
        <v>5650</v>
      </c>
      <c r="H19" s="7">
        <f t="shared" si="0"/>
        <v>81.30549279762846</v>
      </c>
      <c r="I19" s="7">
        <v>97.12</v>
      </c>
    </row>
    <row r="20" spans="1:9" x14ac:dyDescent="0.25">
      <c r="A20" s="8" t="s">
        <v>99</v>
      </c>
      <c r="B20" s="7">
        <v>6949.1</v>
      </c>
      <c r="C20" s="7">
        <v>7800</v>
      </c>
      <c r="D20" s="7">
        <v>7817.83</v>
      </c>
      <c r="E20" s="7">
        <v>9317.83</v>
      </c>
      <c r="F20" s="7">
        <v>5817.83</v>
      </c>
      <c r="G20" s="7">
        <v>5650</v>
      </c>
      <c r="H20" s="7">
        <f t="shared" si="0"/>
        <v>81.30549279762846</v>
      </c>
      <c r="I20" s="7">
        <v>97.12</v>
      </c>
    </row>
    <row r="21" spans="1:9" x14ac:dyDescent="0.25">
      <c r="A21" s="9" t="s">
        <v>100</v>
      </c>
      <c r="B21" s="10">
        <v>6949.1</v>
      </c>
      <c r="C21" s="11">
        <v>0</v>
      </c>
      <c r="D21" s="11">
        <v>0</v>
      </c>
      <c r="E21" s="11">
        <v>0</v>
      </c>
      <c r="F21" s="11">
        <v>0</v>
      </c>
      <c r="G21" s="10">
        <v>5650</v>
      </c>
      <c r="H21" s="10">
        <f t="shared" si="0"/>
        <v>81.30549279762846</v>
      </c>
      <c r="I21" s="10">
        <v>0</v>
      </c>
    </row>
    <row r="22" spans="1:9" ht="39" x14ac:dyDescent="0.25">
      <c r="A22" s="6" t="s">
        <v>84</v>
      </c>
      <c r="B22" s="7">
        <v>9367.6</v>
      </c>
      <c r="C22" s="7">
        <v>20000</v>
      </c>
      <c r="D22" s="7">
        <v>27098.62</v>
      </c>
      <c r="E22" s="7">
        <v>31098.62</v>
      </c>
      <c r="F22" s="7">
        <v>23098.62</v>
      </c>
      <c r="G22" s="7">
        <v>21957.78</v>
      </c>
      <c r="H22" s="7">
        <f t="shared" si="0"/>
        <v>234.40134079166489</v>
      </c>
      <c r="I22" s="7">
        <v>95.06</v>
      </c>
    </row>
    <row r="23" spans="1:9" ht="26.25" x14ac:dyDescent="0.25">
      <c r="A23" s="8" t="s">
        <v>85</v>
      </c>
      <c r="B23" s="7">
        <v>8550.7099999999991</v>
      </c>
      <c r="C23" s="7">
        <v>10000</v>
      </c>
      <c r="D23" s="7">
        <v>17113.27</v>
      </c>
      <c r="E23" s="7">
        <v>19113.27</v>
      </c>
      <c r="F23" s="7">
        <v>19113.27</v>
      </c>
      <c r="G23" s="7">
        <v>18977.78</v>
      </c>
      <c r="H23" s="7">
        <f t="shared" si="0"/>
        <v>221.94390875143705</v>
      </c>
      <c r="I23" s="7">
        <v>99.29</v>
      </c>
    </row>
    <row r="24" spans="1:9" x14ac:dyDescent="0.25">
      <c r="A24" s="9" t="s">
        <v>86</v>
      </c>
      <c r="B24" s="11">
        <v>481.8</v>
      </c>
      <c r="C24" s="11">
        <v>0</v>
      </c>
      <c r="D24" s="11">
        <v>0</v>
      </c>
      <c r="E24" s="11">
        <v>0</v>
      </c>
      <c r="F24" s="11">
        <v>0</v>
      </c>
      <c r="G24" s="11">
        <v>627.70000000000005</v>
      </c>
      <c r="H24" s="63">
        <f t="shared" si="0"/>
        <v>130.28227480282274</v>
      </c>
      <c r="I24" s="11">
        <v>0</v>
      </c>
    </row>
    <row r="25" spans="1:9" x14ac:dyDescent="0.25">
      <c r="A25" s="9" t="s">
        <v>87</v>
      </c>
      <c r="B25" s="10">
        <v>8068.91</v>
      </c>
      <c r="C25" s="11">
        <v>0</v>
      </c>
      <c r="D25" s="11">
        <v>0</v>
      </c>
      <c r="E25" s="11">
        <v>0</v>
      </c>
      <c r="F25" s="11">
        <v>0</v>
      </c>
      <c r="G25" s="10">
        <v>18350.080000000002</v>
      </c>
      <c r="H25" s="10">
        <f t="shared" si="0"/>
        <v>227.41708607482303</v>
      </c>
      <c r="I25" s="10">
        <v>0</v>
      </c>
    </row>
    <row r="26" spans="1:9" ht="39" x14ac:dyDescent="0.25">
      <c r="A26" s="8" t="s">
        <v>111</v>
      </c>
      <c r="B26" s="12">
        <v>816.89</v>
      </c>
      <c r="C26" s="7">
        <v>10000</v>
      </c>
      <c r="D26" s="7">
        <v>9985.35</v>
      </c>
      <c r="E26" s="7">
        <v>11985.35</v>
      </c>
      <c r="F26" s="7">
        <v>3985.35</v>
      </c>
      <c r="G26" s="7">
        <v>2980</v>
      </c>
      <c r="H26" s="7">
        <f t="shared" si="0"/>
        <v>364.79819804380031</v>
      </c>
      <c r="I26" s="7">
        <v>74.77</v>
      </c>
    </row>
    <row r="27" spans="1:9" x14ac:dyDescent="0.25">
      <c r="A27" s="9" t="s">
        <v>112</v>
      </c>
      <c r="B27" s="11">
        <v>630.89</v>
      </c>
      <c r="C27" s="11">
        <v>0</v>
      </c>
      <c r="D27" s="11">
        <v>0</v>
      </c>
      <c r="E27" s="11">
        <v>0</v>
      </c>
      <c r="F27" s="11">
        <v>0</v>
      </c>
      <c r="G27" s="10">
        <v>2980</v>
      </c>
      <c r="H27" s="10">
        <f t="shared" si="0"/>
        <v>472.34858691689521</v>
      </c>
      <c r="I27" s="10">
        <v>0</v>
      </c>
    </row>
    <row r="28" spans="1:9" x14ac:dyDescent="0.25">
      <c r="A28" s="9" t="s">
        <v>113</v>
      </c>
      <c r="B28" s="11">
        <v>186</v>
      </c>
      <c r="C28" s="11">
        <v>0</v>
      </c>
      <c r="D28" s="11">
        <v>0</v>
      </c>
      <c r="E28" s="51">
        <v>0</v>
      </c>
      <c r="F28" s="11">
        <v>0</v>
      </c>
      <c r="G28" s="11">
        <v>0</v>
      </c>
      <c r="H28" s="11">
        <f t="shared" si="0"/>
        <v>0</v>
      </c>
      <c r="I28" s="11">
        <v>0</v>
      </c>
    </row>
    <row r="29" spans="1:9" ht="26.25" x14ac:dyDescent="0.25">
      <c r="A29" s="6" t="s">
        <v>80</v>
      </c>
      <c r="B29" s="7">
        <v>119155.88</v>
      </c>
      <c r="C29" s="7">
        <v>140546</v>
      </c>
      <c r="D29" s="7">
        <v>143049</v>
      </c>
      <c r="E29" s="7">
        <v>135549</v>
      </c>
      <c r="F29" s="7">
        <v>123747</v>
      </c>
      <c r="G29" s="7">
        <v>122976.23</v>
      </c>
      <c r="H29" s="7">
        <f t="shared" si="0"/>
        <v>103.20617832707877</v>
      </c>
      <c r="I29" s="7">
        <v>99.38</v>
      </c>
    </row>
    <row r="30" spans="1:9" ht="39" x14ac:dyDescent="0.25">
      <c r="A30" s="8" t="s">
        <v>81</v>
      </c>
      <c r="B30" s="7">
        <v>119155.88</v>
      </c>
      <c r="C30" s="7">
        <v>140546</v>
      </c>
      <c r="D30" s="7">
        <v>143049</v>
      </c>
      <c r="E30" s="7">
        <v>135549</v>
      </c>
      <c r="F30" s="7">
        <v>123747</v>
      </c>
      <c r="G30" s="7">
        <v>122976.23</v>
      </c>
      <c r="H30" s="7">
        <f t="shared" si="0"/>
        <v>103.20617832707877</v>
      </c>
      <c r="I30" s="7">
        <v>99.38</v>
      </c>
    </row>
    <row r="31" spans="1:9" ht="26.25" x14ac:dyDescent="0.25">
      <c r="A31" s="9" t="s">
        <v>82</v>
      </c>
      <c r="B31" s="10">
        <v>118905.88</v>
      </c>
      <c r="C31" s="11">
        <v>0</v>
      </c>
      <c r="D31" s="11">
        <v>0</v>
      </c>
      <c r="E31" s="11">
        <v>0</v>
      </c>
      <c r="F31" s="11">
        <v>0</v>
      </c>
      <c r="G31" s="10">
        <v>121063.23</v>
      </c>
      <c r="H31" s="10">
        <f t="shared" si="0"/>
        <v>101.81433416076648</v>
      </c>
      <c r="I31" s="10">
        <v>0</v>
      </c>
    </row>
    <row r="32" spans="1:9" ht="39" x14ac:dyDescent="0.25">
      <c r="A32" s="9" t="s">
        <v>83</v>
      </c>
      <c r="B32" s="11">
        <v>250</v>
      </c>
      <c r="C32" s="11">
        <v>0</v>
      </c>
      <c r="D32" s="11">
        <v>0</v>
      </c>
      <c r="E32" s="11">
        <v>0</v>
      </c>
      <c r="F32" s="11">
        <v>0</v>
      </c>
      <c r="G32" s="10">
        <v>1913</v>
      </c>
      <c r="H32" s="10">
        <f t="shared" si="0"/>
        <v>765.2</v>
      </c>
      <c r="I32" s="10">
        <v>0</v>
      </c>
    </row>
    <row r="33" spans="1:9" x14ac:dyDescent="0.25">
      <c r="A33" s="6" t="s">
        <v>116</v>
      </c>
      <c r="B33" s="12">
        <v>111.16</v>
      </c>
      <c r="C33" s="12">
        <v>160</v>
      </c>
      <c r="D33" s="12">
        <v>117.37</v>
      </c>
      <c r="E33" s="12">
        <v>117.37</v>
      </c>
      <c r="F33" s="12">
        <v>70.37</v>
      </c>
      <c r="G33" s="12">
        <v>69.36</v>
      </c>
      <c r="H33" s="62">
        <f t="shared" si="0"/>
        <v>62.396545519971212</v>
      </c>
      <c r="I33" s="12">
        <v>98.56</v>
      </c>
    </row>
    <row r="34" spans="1:9" ht="26.25" x14ac:dyDescent="0.25">
      <c r="A34" s="6" t="s">
        <v>117</v>
      </c>
      <c r="B34" s="12">
        <v>111.16</v>
      </c>
      <c r="C34" s="12">
        <v>160</v>
      </c>
      <c r="D34" s="12">
        <v>117.37</v>
      </c>
      <c r="E34" s="12">
        <v>117.37</v>
      </c>
      <c r="F34" s="12">
        <v>70.37</v>
      </c>
      <c r="G34" s="12">
        <v>69.36</v>
      </c>
      <c r="H34" s="62">
        <f t="shared" si="0"/>
        <v>62.396545519971212</v>
      </c>
      <c r="I34" s="12">
        <v>98.56</v>
      </c>
    </row>
    <row r="35" spans="1:9" ht="26.25" x14ac:dyDescent="0.25">
      <c r="A35" s="8" t="s">
        <v>118</v>
      </c>
      <c r="B35" s="12">
        <v>111.16</v>
      </c>
      <c r="C35" s="12">
        <v>160</v>
      </c>
      <c r="D35" s="12">
        <v>117.37</v>
      </c>
      <c r="E35" s="12">
        <v>117.37</v>
      </c>
      <c r="F35" s="12">
        <v>70.37</v>
      </c>
      <c r="G35" s="12">
        <v>69.36</v>
      </c>
      <c r="H35" s="62">
        <f t="shared" si="0"/>
        <v>62.396545519971212</v>
      </c>
      <c r="I35" s="12">
        <v>98.56</v>
      </c>
    </row>
    <row r="36" spans="1:9" x14ac:dyDescent="0.25">
      <c r="A36" s="9" t="s">
        <v>119</v>
      </c>
      <c r="B36" s="11">
        <v>111.16</v>
      </c>
      <c r="C36" s="11">
        <v>0</v>
      </c>
      <c r="D36" s="11">
        <v>0</v>
      </c>
      <c r="E36" s="11">
        <v>0</v>
      </c>
      <c r="F36" s="11">
        <v>0</v>
      </c>
      <c r="G36" s="11">
        <v>69.36</v>
      </c>
      <c r="H36" s="63">
        <f t="shared" si="0"/>
        <v>62.396545519971212</v>
      </c>
      <c r="I36" s="11">
        <v>0</v>
      </c>
    </row>
    <row r="37" spans="1:9" x14ac:dyDescent="0.25">
      <c r="A37" s="6" t="s">
        <v>88</v>
      </c>
      <c r="B37" s="12">
        <v>0</v>
      </c>
      <c r="C37" s="7">
        <v>94910</v>
      </c>
      <c r="D37" s="7">
        <v>108714.1</v>
      </c>
      <c r="E37" s="7">
        <v>108714.1</v>
      </c>
      <c r="F37" s="7">
        <v>108714.1</v>
      </c>
      <c r="G37" s="12">
        <v>0</v>
      </c>
      <c r="H37" s="12">
        <v>0</v>
      </c>
      <c r="I37" s="12">
        <v>0</v>
      </c>
    </row>
    <row r="38" spans="1:9" x14ac:dyDescent="0.25">
      <c r="A38" s="6" t="s">
        <v>89</v>
      </c>
      <c r="B38" s="12">
        <v>0</v>
      </c>
      <c r="C38" s="7">
        <v>94910</v>
      </c>
      <c r="D38" s="7">
        <v>108714.1</v>
      </c>
      <c r="E38" s="7">
        <v>108714.1</v>
      </c>
      <c r="F38" s="7">
        <v>108714.1</v>
      </c>
      <c r="G38" s="12">
        <v>0</v>
      </c>
      <c r="H38" s="12">
        <v>0</v>
      </c>
      <c r="I38" s="12">
        <v>0</v>
      </c>
    </row>
    <row r="39" spans="1:9" x14ac:dyDescent="0.25">
      <c r="A39" s="8" t="s">
        <v>90</v>
      </c>
      <c r="B39" s="12">
        <v>0</v>
      </c>
      <c r="C39" s="7">
        <v>94910</v>
      </c>
      <c r="D39" s="7">
        <v>108714.1</v>
      </c>
      <c r="E39" s="7">
        <v>108714.1</v>
      </c>
      <c r="F39" s="7">
        <v>108714.1</v>
      </c>
      <c r="G39" s="12">
        <v>0</v>
      </c>
      <c r="H39" s="12">
        <v>0</v>
      </c>
      <c r="I39" s="12">
        <v>0</v>
      </c>
    </row>
    <row r="41" spans="1:9" ht="15.75" thickBot="1" x14ac:dyDescent="0.3">
      <c r="A41" t="s">
        <v>77</v>
      </c>
    </row>
    <row r="42" spans="1:9" ht="64.5" customHeight="1" thickBot="1" x14ac:dyDescent="0.3">
      <c r="A42" s="1" t="s">
        <v>0</v>
      </c>
      <c r="B42" s="1" t="s">
        <v>71</v>
      </c>
      <c r="C42" s="1" t="s">
        <v>72</v>
      </c>
      <c r="D42" s="1" t="s">
        <v>73</v>
      </c>
      <c r="E42" s="1" t="s">
        <v>200</v>
      </c>
      <c r="F42" s="1" t="s">
        <v>199</v>
      </c>
      <c r="G42" s="1" t="s">
        <v>74</v>
      </c>
      <c r="H42" s="1" t="s">
        <v>218</v>
      </c>
      <c r="I42" s="1" t="s">
        <v>217</v>
      </c>
    </row>
    <row r="43" spans="1:9" x14ac:dyDescent="0.25">
      <c r="A43" s="13">
        <v>1</v>
      </c>
      <c r="B43" s="13">
        <v>2</v>
      </c>
      <c r="C43" s="13">
        <v>3</v>
      </c>
      <c r="D43" s="13">
        <v>4</v>
      </c>
      <c r="E43" s="13">
        <v>5</v>
      </c>
      <c r="F43" s="13">
        <v>6</v>
      </c>
      <c r="G43" s="13">
        <v>7</v>
      </c>
      <c r="H43" s="13">
        <v>8</v>
      </c>
      <c r="I43" s="13">
        <v>9</v>
      </c>
    </row>
    <row r="44" spans="1:9" x14ac:dyDescent="0.25">
      <c r="A44" s="2" t="s">
        <v>1</v>
      </c>
      <c r="B44" s="3">
        <v>1453242.97</v>
      </c>
      <c r="C44" s="3">
        <v>1527872</v>
      </c>
      <c r="D44" s="3">
        <v>1817098.5</v>
      </c>
      <c r="E44" s="3">
        <v>1853598.5</v>
      </c>
      <c r="F44" s="3">
        <v>1846809</v>
      </c>
      <c r="G44" s="3">
        <v>1720641.21</v>
      </c>
      <c r="H44" s="3">
        <f t="shared" ref="H44:H75" si="1">SUM(G44/B44*100)</f>
        <v>118.40010552399232</v>
      </c>
      <c r="I44" s="3">
        <v>93.17</v>
      </c>
    </row>
    <row r="45" spans="1:9" x14ac:dyDescent="0.25">
      <c r="A45" s="4" t="s">
        <v>2</v>
      </c>
      <c r="B45" s="5">
        <v>1453242.97</v>
      </c>
      <c r="C45" s="5">
        <v>1527872</v>
      </c>
      <c r="D45" s="5">
        <v>1817098.5</v>
      </c>
      <c r="E45" s="5">
        <v>1853598.5</v>
      </c>
      <c r="F45" s="5">
        <v>1846809</v>
      </c>
      <c r="G45" s="5">
        <v>1720641.21</v>
      </c>
      <c r="H45" s="5">
        <f t="shared" si="1"/>
        <v>118.40010552399232</v>
      </c>
      <c r="I45" s="5">
        <v>93.17</v>
      </c>
    </row>
    <row r="46" spans="1:9" x14ac:dyDescent="0.25">
      <c r="A46" s="6" t="s">
        <v>3</v>
      </c>
      <c r="B46" s="7">
        <v>1448373.99</v>
      </c>
      <c r="C46" s="7">
        <v>1452302</v>
      </c>
      <c r="D46" s="7">
        <v>1732065.5</v>
      </c>
      <c r="E46" s="7">
        <v>1768615.5</v>
      </c>
      <c r="F46" s="7">
        <v>1772023</v>
      </c>
      <c r="G46" s="7">
        <v>1696497.83</v>
      </c>
      <c r="H46" s="7">
        <f t="shared" si="1"/>
        <v>117.13119965651966</v>
      </c>
      <c r="I46" s="7">
        <v>95.74</v>
      </c>
    </row>
    <row r="47" spans="1:9" x14ac:dyDescent="0.25">
      <c r="A47" s="6" t="s">
        <v>4</v>
      </c>
      <c r="B47" s="7">
        <v>1232286.04</v>
      </c>
      <c r="C47" s="7">
        <v>1231500</v>
      </c>
      <c r="D47" s="7">
        <v>1500000</v>
      </c>
      <c r="E47" s="7">
        <v>1500000</v>
      </c>
      <c r="F47" s="7">
        <v>1524575</v>
      </c>
      <c r="G47" s="7">
        <v>1520125.34</v>
      </c>
      <c r="H47" s="7">
        <f t="shared" si="1"/>
        <v>123.35815635791833</v>
      </c>
      <c r="I47" s="7">
        <v>99.71</v>
      </c>
    </row>
    <row r="48" spans="1:9" x14ac:dyDescent="0.25">
      <c r="A48" s="8" t="s">
        <v>5</v>
      </c>
      <c r="B48" s="7">
        <v>1019577.57</v>
      </c>
      <c r="C48" s="7">
        <v>1015450</v>
      </c>
      <c r="D48" s="7">
        <v>1250000</v>
      </c>
      <c r="E48" s="7">
        <v>1250000</v>
      </c>
      <c r="F48" s="7">
        <v>1265000</v>
      </c>
      <c r="G48" s="7">
        <v>1262448.43</v>
      </c>
      <c r="H48" s="7">
        <f t="shared" si="1"/>
        <v>123.82073391434064</v>
      </c>
      <c r="I48" s="7">
        <v>99.8</v>
      </c>
    </row>
    <row r="49" spans="1:9" x14ac:dyDescent="0.25">
      <c r="A49" s="9" t="s">
        <v>6</v>
      </c>
      <c r="B49" s="10">
        <v>1019577.57</v>
      </c>
      <c r="C49" s="11">
        <v>0</v>
      </c>
      <c r="D49" s="11">
        <v>0</v>
      </c>
      <c r="E49" s="11">
        <v>0</v>
      </c>
      <c r="F49" s="11">
        <v>0</v>
      </c>
      <c r="G49" s="10">
        <v>1262448.43</v>
      </c>
      <c r="H49" s="10">
        <f t="shared" si="1"/>
        <v>123.82073391434064</v>
      </c>
      <c r="I49" s="10">
        <v>0</v>
      </c>
    </row>
    <row r="50" spans="1:9" x14ac:dyDescent="0.25">
      <c r="A50" s="8" t="s">
        <v>7</v>
      </c>
      <c r="B50" s="7">
        <v>44447.99</v>
      </c>
      <c r="C50" s="7">
        <v>45965</v>
      </c>
      <c r="D50" s="7">
        <v>45000</v>
      </c>
      <c r="E50" s="7">
        <v>45000</v>
      </c>
      <c r="F50" s="7">
        <v>49575</v>
      </c>
      <c r="G50" s="7">
        <v>49367.71</v>
      </c>
      <c r="H50" s="7">
        <f t="shared" si="1"/>
        <v>111.06848701144867</v>
      </c>
      <c r="I50" s="7">
        <v>99.58</v>
      </c>
    </row>
    <row r="51" spans="1:9" x14ac:dyDescent="0.25">
      <c r="A51" s="9" t="s">
        <v>8</v>
      </c>
      <c r="B51" s="10">
        <v>44447.99</v>
      </c>
      <c r="C51" s="11">
        <v>0</v>
      </c>
      <c r="D51" s="11">
        <v>0</v>
      </c>
      <c r="E51" s="11">
        <v>0</v>
      </c>
      <c r="F51" s="11">
        <v>0</v>
      </c>
      <c r="G51" s="10">
        <v>49367.71</v>
      </c>
      <c r="H51" s="10">
        <f t="shared" si="1"/>
        <v>111.06848701144867</v>
      </c>
      <c r="I51" s="10">
        <v>0</v>
      </c>
    </row>
    <row r="52" spans="1:9" x14ac:dyDescent="0.25">
      <c r="A52" s="8" t="s">
        <v>9</v>
      </c>
      <c r="B52" s="7">
        <v>168260.48000000001</v>
      </c>
      <c r="C52" s="7">
        <v>170085</v>
      </c>
      <c r="D52" s="7">
        <v>205000</v>
      </c>
      <c r="E52" s="7">
        <v>205000</v>
      </c>
      <c r="F52" s="7">
        <v>210000</v>
      </c>
      <c r="G52" s="7">
        <v>208309.2</v>
      </c>
      <c r="H52" s="7">
        <f t="shared" si="1"/>
        <v>123.80161996447411</v>
      </c>
      <c r="I52" s="7">
        <v>99.19</v>
      </c>
    </row>
    <row r="53" spans="1:9" ht="26.25" x14ac:dyDescent="0.25">
      <c r="A53" s="9" t="s">
        <v>10</v>
      </c>
      <c r="B53" s="10">
        <v>168187.46</v>
      </c>
      <c r="C53" s="11">
        <v>0</v>
      </c>
      <c r="D53" s="11">
        <v>0</v>
      </c>
      <c r="E53" s="11">
        <v>0</v>
      </c>
      <c r="F53" s="11">
        <v>0</v>
      </c>
      <c r="G53" s="10">
        <v>208296.53</v>
      </c>
      <c r="H53" s="10">
        <f t="shared" si="1"/>
        <v>123.84783621799154</v>
      </c>
      <c r="I53" s="10">
        <v>0</v>
      </c>
    </row>
    <row r="54" spans="1:9" ht="26.25" x14ac:dyDescent="0.25">
      <c r="A54" s="9" t="s">
        <v>11</v>
      </c>
      <c r="B54" s="11">
        <v>73.02</v>
      </c>
      <c r="C54" s="11">
        <v>0</v>
      </c>
      <c r="D54" s="11">
        <v>0</v>
      </c>
      <c r="E54" s="11">
        <v>0</v>
      </c>
      <c r="F54" s="11">
        <v>0</v>
      </c>
      <c r="G54" s="11">
        <v>12.67</v>
      </c>
      <c r="H54" s="63">
        <f t="shared" si="1"/>
        <v>17.351410572445904</v>
      </c>
      <c r="I54" s="11">
        <v>0</v>
      </c>
    </row>
    <row r="55" spans="1:9" x14ac:dyDescent="0.25">
      <c r="A55" s="6" t="s">
        <v>12</v>
      </c>
      <c r="B55" s="7">
        <v>211236.95</v>
      </c>
      <c r="C55" s="7">
        <v>210872</v>
      </c>
      <c r="D55" s="7">
        <v>222666</v>
      </c>
      <c r="E55" s="7">
        <v>259716</v>
      </c>
      <c r="F55" s="7">
        <v>241203</v>
      </c>
      <c r="G55" s="7">
        <v>171216.29</v>
      </c>
      <c r="H55" s="7">
        <f t="shared" si="1"/>
        <v>81.054138492342361</v>
      </c>
      <c r="I55" s="7">
        <v>70.98</v>
      </c>
    </row>
    <row r="56" spans="1:9" x14ac:dyDescent="0.25">
      <c r="A56" s="8" t="s">
        <v>13</v>
      </c>
      <c r="B56" s="7">
        <v>68617.09</v>
      </c>
      <c r="C56" s="7">
        <v>70300</v>
      </c>
      <c r="D56" s="7">
        <v>63450</v>
      </c>
      <c r="E56" s="7">
        <v>70300</v>
      </c>
      <c r="F56" s="7">
        <v>73300</v>
      </c>
      <c r="G56" s="7">
        <v>61643.29</v>
      </c>
      <c r="H56" s="7">
        <f t="shared" si="1"/>
        <v>89.836642737253953</v>
      </c>
      <c r="I56" s="7">
        <v>84.1</v>
      </c>
    </row>
    <row r="57" spans="1:9" x14ac:dyDescent="0.25">
      <c r="A57" s="9" t="s">
        <v>14</v>
      </c>
      <c r="B57" s="10">
        <v>8008.75</v>
      </c>
      <c r="C57" s="11">
        <v>0</v>
      </c>
      <c r="D57" s="11">
        <v>0</v>
      </c>
      <c r="E57" s="11">
        <v>0</v>
      </c>
      <c r="F57" s="11">
        <v>0</v>
      </c>
      <c r="G57" s="10">
        <v>8180.03</v>
      </c>
      <c r="H57" s="10">
        <f t="shared" si="1"/>
        <v>102.13866083970657</v>
      </c>
      <c r="I57" s="10">
        <v>0</v>
      </c>
    </row>
    <row r="58" spans="1:9" ht="26.25" x14ac:dyDescent="0.25">
      <c r="A58" s="9" t="s">
        <v>15</v>
      </c>
      <c r="B58" s="10">
        <v>44810</v>
      </c>
      <c r="C58" s="11">
        <v>0</v>
      </c>
      <c r="D58" s="11">
        <v>0</v>
      </c>
      <c r="E58" s="11">
        <v>0</v>
      </c>
      <c r="F58" s="11">
        <v>0</v>
      </c>
      <c r="G58" s="10">
        <v>37561.19</v>
      </c>
      <c r="H58" s="10">
        <f t="shared" si="1"/>
        <v>83.823231421557693</v>
      </c>
      <c r="I58" s="10">
        <v>0</v>
      </c>
    </row>
    <row r="59" spans="1:9" x14ac:dyDescent="0.25">
      <c r="A59" s="9" t="s">
        <v>16</v>
      </c>
      <c r="B59" s="10">
        <v>14976.34</v>
      </c>
      <c r="C59" s="11">
        <v>0</v>
      </c>
      <c r="D59" s="11">
        <v>0</v>
      </c>
      <c r="E59" s="11">
        <v>0</v>
      </c>
      <c r="F59" s="11">
        <v>0</v>
      </c>
      <c r="G59" s="10">
        <v>15387.57</v>
      </c>
      <c r="H59" s="10">
        <f t="shared" si="1"/>
        <v>102.74586447690157</v>
      </c>
      <c r="I59" s="10">
        <v>0</v>
      </c>
    </row>
    <row r="60" spans="1:9" x14ac:dyDescent="0.25">
      <c r="A60" s="9" t="s">
        <v>17</v>
      </c>
      <c r="B60" s="11">
        <v>822</v>
      </c>
      <c r="C60" s="11">
        <v>0</v>
      </c>
      <c r="D60" s="11">
        <v>0</v>
      </c>
      <c r="E60" s="11">
        <v>0</v>
      </c>
      <c r="F60" s="11">
        <v>0</v>
      </c>
      <c r="G60" s="11">
        <v>514.5</v>
      </c>
      <c r="H60" s="63">
        <f t="shared" si="1"/>
        <v>62.591240875912412</v>
      </c>
      <c r="I60" s="11">
        <v>0</v>
      </c>
    </row>
    <row r="61" spans="1:9" x14ac:dyDescent="0.25">
      <c r="A61" s="8" t="s">
        <v>18</v>
      </c>
      <c r="B61" s="7">
        <v>38707.86</v>
      </c>
      <c r="C61" s="7">
        <v>54000</v>
      </c>
      <c r="D61" s="7">
        <v>57400</v>
      </c>
      <c r="E61" s="7">
        <v>60700</v>
      </c>
      <c r="F61" s="7">
        <v>57095</v>
      </c>
      <c r="G61" s="7">
        <v>51437.84</v>
      </c>
      <c r="H61" s="7">
        <f t="shared" si="1"/>
        <v>132.88732572660953</v>
      </c>
      <c r="I61" s="7">
        <v>90.09</v>
      </c>
    </row>
    <row r="62" spans="1:9" ht="26.25" x14ac:dyDescent="0.25">
      <c r="A62" s="9" t="s">
        <v>19</v>
      </c>
      <c r="B62" s="10">
        <v>17664.400000000001</v>
      </c>
      <c r="C62" s="11">
        <v>0</v>
      </c>
      <c r="D62" s="11">
        <v>0</v>
      </c>
      <c r="E62" s="11">
        <v>0</v>
      </c>
      <c r="F62" s="11">
        <v>0</v>
      </c>
      <c r="G62" s="10">
        <v>23589.29</v>
      </c>
      <c r="H62" s="10">
        <f t="shared" si="1"/>
        <v>133.54141663458708</v>
      </c>
      <c r="I62" s="10">
        <v>0</v>
      </c>
    </row>
    <row r="63" spans="1:9" x14ac:dyDescent="0.25">
      <c r="A63" s="9" t="s">
        <v>20</v>
      </c>
      <c r="B63" s="11">
        <v>514.03</v>
      </c>
      <c r="C63" s="11">
        <v>0</v>
      </c>
      <c r="D63" s="11">
        <v>0</v>
      </c>
      <c r="E63" s="11">
        <v>0</v>
      </c>
      <c r="F63" s="11">
        <v>0</v>
      </c>
      <c r="G63" s="10">
        <v>1313.92</v>
      </c>
      <c r="H63" s="10">
        <f t="shared" si="1"/>
        <v>255.61154018247967</v>
      </c>
      <c r="I63" s="10">
        <v>0</v>
      </c>
    </row>
    <row r="64" spans="1:9" x14ac:dyDescent="0.25">
      <c r="A64" s="9" t="s">
        <v>21</v>
      </c>
      <c r="B64" s="10">
        <v>15737.73</v>
      </c>
      <c r="C64" s="11">
        <v>0</v>
      </c>
      <c r="D64" s="11">
        <v>0</v>
      </c>
      <c r="E64" s="11">
        <v>0</v>
      </c>
      <c r="F64" s="11">
        <v>0</v>
      </c>
      <c r="G64" s="10">
        <v>15661.7</v>
      </c>
      <c r="H64" s="10">
        <f t="shared" si="1"/>
        <v>99.516893478284359</v>
      </c>
      <c r="I64" s="10">
        <v>0</v>
      </c>
    </row>
    <row r="65" spans="1:9" ht="26.25" x14ac:dyDescent="0.25">
      <c r="A65" s="9" t="s">
        <v>22</v>
      </c>
      <c r="B65" s="11">
        <v>818.3</v>
      </c>
      <c r="C65" s="11">
        <v>0</v>
      </c>
      <c r="D65" s="11">
        <v>0</v>
      </c>
      <c r="E65" s="11">
        <v>0</v>
      </c>
      <c r="F65" s="11">
        <v>0</v>
      </c>
      <c r="G65" s="11">
        <v>534.37</v>
      </c>
      <c r="H65" s="63">
        <f t="shared" si="1"/>
        <v>65.302456311866067</v>
      </c>
      <c r="I65" s="11">
        <v>0</v>
      </c>
    </row>
    <row r="66" spans="1:9" x14ac:dyDescent="0.25">
      <c r="A66" s="9" t="s">
        <v>23</v>
      </c>
      <c r="B66" s="10">
        <v>3571.64</v>
      </c>
      <c r="C66" s="11">
        <v>0</v>
      </c>
      <c r="D66" s="11">
        <v>0</v>
      </c>
      <c r="E66" s="11">
        <v>0</v>
      </c>
      <c r="F66" s="11">
        <v>0</v>
      </c>
      <c r="G66" s="10">
        <v>9520.11</v>
      </c>
      <c r="H66" s="10">
        <f t="shared" si="1"/>
        <v>266.54730039981638</v>
      </c>
      <c r="I66" s="10">
        <v>0</v>
      </c>
    </row>
    <row r="67" spans="1:9" ht="26.25" x14ac:dyDescent="0.25">
      <c r="A67" s="9" t="s">
        <v>24</v>
      </c>
      <c r="B67" s="11">
        <v>401.76</v>
      </c>
      <c r="C67" s="11">
        <v>0</v>
      </c>
      <c r="D67" s="11">
        <v>0</v>
      </c>
      <c r="E67" s="11">
        <v>0</v>
      </c>
      <c r="F67" s="11">
        <v>0</v>
      </c>
      <c r="G67" s="11">
        <v>818.45</v>
      </c>
      <c r="H67" s="63">
        <f t="shared" si="1"/>
        <v>203.71614894464361</v>
      </c>
      <c r="I67" s="11">
        <v>0</v>
      </c>
    </row>
    <row r="68" spans="1:9" x14ac:dyDescent="0.25">
      <c r="A68" s="8" t="s">
        <v>25</v>
      </c>
      <c r="B68" s="7">
        <v>34829.199999999997</v>
      </c>
      <c r="C68" s="7">
        <v>49900</v>
      </c>
      <c r="D68" s="7">
        <v>59800</v>
      </c>
      <c r="E68" s="7">
        <v>58300</v>
      </c>
      <c r="F68" s="7">
        <v>41630</v>
      </c>
      <c r="G68" s="7">
        <v>36045.4</v>
      </c>
      <c r="H68" s="7">
        <f t="shared" si="1"/>
        <v>103.49189760316058</v>
      </c>
      <c r="I68" s="7">
        <v>86.59</v>
      </c>
    </row>
    <row r="69" spans="1:9" x14ac:dyDescent="0.25">
      <c r="A69" s="9" t="s">
        <v>26</v>
      </c>
      <c r="B69" s="10">
        <v>7032.76</v>
      </c>
      <c r="C69" s="11">
        <v>0</v>
      </c>
      <c r="D69" s="11">
        <v>0</v>
      </c>
      <c r="E69" s="11">
        <v>0</v>
      </c>
      <c r="F69" s="11">
        <v>0</v>
      </c>
      <c r="G69" s="10">
        <v>5555.11</v>
      </c>
      <c r="H69" s="10">
        <f t="shared" si="1"/>
        <v>78.989045552528452</v>
      </c>
      <c r="I69" s="10">
        <v>0</v>
      </c>
    </row>
    <row r="70" spans="1:9" ht="26.25" x14ac:dyDescent="0.25">
      <c r="A70" s="9" t="s">
        <v>27</v>
      </c>
      <c r="B70" s="10">
        <v>7119.28</v>
      </c>
      <c r="C70" s="11">
        <v>0</v>
      </c>
      <c r="D70" s="11">
        <v>0</v>
      </c>
      <c r="E70" s="11">
        <v>0</v>
      </c>
      <c r="F70" s="11">
        <v>0</v>
      </c>
      <c r="G70" s="10">
        <v>2223.9699999999998</v>
      </c>
      <c r="H70" s="10">
        <f t="shared" si="1"/>
        <v>31.238692676787537</v>
      </c>
      <c r="I70" s="10">
        <v>0</v>
      </c>
    </row>
    <row r="71" spans="1:9" x14ac:dyDescent="0.25">
      <c r="A71" s="9" t="s">
        <v>28</v>
      </c>
      <c r="B71" s="11">
        <v>141.59</v>
      </c>
      <c r="C71" s="11">
        <v>0</v>
      </c>
      <c r="D71" s="11">
        <v>0</v>
      </c>
      <c r="E71" s="11">
        <v>0</v>
      </c>
      <c r="F71" s="11">
        <v>0</v>
      </c>
      <c r="G71" s="10">
        <v>1401.36</v>
      </c>
      <c r="H71" s="10">
        <f t="shared" si="1"/>
        <v>989.73091320008461</v>
      </c>
      <c r="I71" s="10">
        <v>0</v>
      </c>
    </row>
    <row r="72" spans="1:9" x14ac:dyDescent="0.25">
      <c r="A72" s="9" t="s">
        <v>29</v>
      </c>
      <c r="B72" s="10">
        <v>4215.3500000000004</v>
      </c>
      <c r="C72" s="11">
        <v>0</v>
      </c>
      <c r="D72" s="11">
        <v>0</v>
      </c>
      <c r="E72" s="11">
        <v>0</v>
      </c>
      <c r="F72" s="11">
        <v>0</v>
      </c>
      <c r="G72" s="10">
        <v>4301.7700000000004</v>
      </c>
      <c r="H72" s="10">
        <f t="shared" si="1"/>
        <v>102.05012632403003</v>
      </c>
      <c r="I72" s="10">
        <v>0</v>
      </c>
    </row>
    <row r="73" spans="1:9" x14ac:dyDescent="0.25">
      <c r="A73" s="9" t="s">
        <v>30</v>
      </c>
      <c r="B73" s="10">
        <v>4528.1400000000003</v>
      </c>
      <c r="C73" s="11">
        <v>0</v>
      </c>
      <c r="D73" s="11">
        <v>0</v>
      </c>
      <c r="E73" s="11">
        <v>0</v>
      </c>
      <c r="F73" s="11">
        <v>0</v>
      </c>
      <c r="G73" s="10">
        <v>4985.1000000000004</v>
      </c>
      <c r="H73" s="10">
        <f t="shared" si="1"/>
        <v>110.09156077329764</v>
      </c>
      <c r="I73" s="10">
        <v>0</v>
      </c>
    </row>
    <row r="74" spans="1:9" x14ac:dyDescent="0.25">
      <c r="A74" s="9" t="s">
        <v>31</v>
      </c>
      <c r="B74" s="11">
        <v>360.77</v>
      </c>
      <c r="C74" s="11">
        <v>0</v>
      </c>
      <c r="D74" s="11">
        <v>0</v>
      </c>
      <c r="E74" s="11">
        <v>0</v>
      </c>
      <c r="F74" s="11">
        <v>0</v>
      </c>
      <c r="G74" s="10">
        <v>3799.32</v>
      </c>
      <c r="H74" s="10">
        <f t="shared" si="1"/>
        <v>1053.114172464451</v>
      </c>
      <c r="I74" s="10">
        <v>0</v>
      </c>
    </row>
    <row r="75" spans="1:9" x14ac:dyDescent="0.25">
      <c r="A75" s="9" t="s">
        <v>32</v>
      </c>
      <c r="B75" s="10">
        <v>8463.2999999999993</v>
      </c>
      <c r="C75" s="11">
        <v>0</v>
      </c>
      <c r="D75" s="11">
        <v>0</v>
      </c>
      <c r="E75" s="11">
        <v>0</v>
      </c>
      <c r="F75" s="11">
        <v>0</v>
      </c>
      <c r="G75" s="10">
        <v>10746.12</v>
      </c>
      <c r="H75" s="10">
        <f t="shared" si="1"/>
        <v>126.97316649533872</v>
      </c>
      <c r="I75" s="10">
        <v>0</v>
      </c>
    </row>
    <row r="76" spans="1:9" x14ac:dyDescent="0.25">
      <c r="A76" s="9" t="s">
        <v>33</v>
      </c>
      <c r="B76" s="10">
        <v>1389.98</v>
      </c>
      <c r="C76" s="11">
        <v>0</v>
      </c>
      <c r="D76" s="11">
        <v>0</v>
      </c>
      <c r="E76" s="11">
        <v>0</v>
      </c>
      <c r="F76" s="11">
        <v>0</v>
      </c>
      <c r="G76" s="10">
        <v>1468.62</v>
      </c>
      <c r="H76" s="10">
        <f t="shared" ref="H76:H107" si="2">SUM(G76/B76*100)</f>
        <v>105.65763536165986</v>
      </c>
      <c r="I76" s="10">
        <v>0</v>
      </c>
    </row>
    <row r="77" spans="1:9" x14ac:dyDescent="0.25">
      <c r="A77" s="9" t="s">
        <v>34</v>
      </c>
      <c r="B77" s="10">
        <v>1578.03</v>
      </c>
      <c r="C77" s="11">
        <v>0</v>
      </c>
      <c r="D77" s="11">
        <v>0</v>
      </c>
      <c r="E77" s="11">
        <v>0</v>
      </c>
      <c r="F77" s="11">
        <v>0</v>
      </c>
      <c r="G77" s="10">
        <v>1564.03</v>
      </c>
      <c r="H77" s="10">
        <f t="shared" si="2"/>
        <v>99.112817880521916</v>
      </c>
      <c r="I77" s="10">
        <v>0</v>
      </c>
    </row>
    <row r="78" spans="1:9" ht="26.25" x14ac:dyDescent="0.25">
      <c r="A78" s="8" t="s">
        <v>35</v>
      </c>
      <c r="B78" s="7">
        <v>60505.5</v>
      </c>
      <c r="C78" s="7">
        <v>25000</v>
      </c>
      <c r="D78" s="7">
        <v>35000</v>
      </c>
      <c r="E78" s="7">
        <v>63500</v>
      </c>
      <c r="F78" s="7">
        <v>63000</v>
      </c>
      <c r="G78" s="7">
        <v>16519.349999999999</v>
      </c>
      <c r="H78" s="7">
        <f t="shared" si="2"/>
        <v>27.302228723008646</v>
      </c>
      <c r="I78" s="7">
        <v>26.22</v>
      </c>
    </row>
    <row r="79" spans="1:9" ht="26.25" x14ac:dyDescent="0.25">
      <c r="A79" s="9" t="s">
        <v>36</v>
      </c>
      <c r="B79" s="10">
        <v>60505.5</v>
      </c>
      <c r="C79" s="11">
        <v>0</v>
      </c>
      <c r="D79" s="11">
        <v>0</v>
      </c>
      <c r="E79" s="11">
        <v>0</v>
      </c>
      <c r="F79" s="11">
        <v>0</v>
      </c>
      <c r="G79" s="10">
        <v>16519.349999999999</v>
      </c>
      <c r="H79" s="10">
        <f t="shared" si="2"/>
        <v>27.302228723008646</v>
      </c>
      <c r="I79" s="10">
        <v>0</v>
      </c>
    </row>
    <row r="80" spans="1:9" x14ac:dyDescent="0.25">
      <c r="A80" s="8" t="s">
        <v>37</v>
      </c>
      <c r="B80" s="7">
        <v>8577.2999999999993</v>
      </c>
      <c r="C80" s="7">
        <v>11672</v>
      </c>
      <c r="D80" s="7">
        <v>7016</v>
      </c>
      <c r="E80" s="7">
        <v>6916</v>
      </c>
      <c r="F80" s="7">
        <v>6178</v>
      </c>
      <c r="G80" s="7">
        <v>5570.41</v>
      </c>
      <c r="H80" s="7">
        <f t="shared" si="2"/>
        <v>64.943630279924918</v>
      </c>
      <c r="I80" s="7">
        <v>90.17</v>
      </c>
    </row>
    <row r="81" spans="1:9" x14ac:dyDescent="0.25">
      <c r="A81" s="9" t="s">
        <v>38</v>
      </c>
      <c r="B81" s="10">
        <v>2250.4299999999998</v>
      </c>
      <c r="C81" s="11">
        <v>0</v>
      </c>
      <c r="D81" s="11">
        <v>0</v>
      </c>
      <c r="E81" s="11">
        <v>0</v>
      </c>
      <c r="F81" s="11">
        <v>0</v>
      </c>
      <c r="G81" s="10">
        <v>2615.3200000000002</v>
      </c>
      <c r="H81" s="10">
        <f t="shared" si="2"/>
        <v>116.21423461294064</v>
      </c>
      <c r="I81" s="10">
        <v>0</v>
      </c>
    </row>
    <row r="82" spans="1:9" x14ac:dyDescent="0.25">
      <c r="A82" s="9" t="s">
        <v>39</v>
      </c>
      <c r="B82" s="10">
        <v>1789.75</v>
      </c>
      <c r="C82" s="11">
        <v>0</v>
      </c>
      <c r="D82" s="11">
        <v>0</v>
      </c>
      <c r="E82" s="11">
        <v>0</v>
      </c>
      <c r="F82" s="11">
        <v>0</v>
      </c>
      <c r="G82" s="10">
        <v>1711.15</v>
      </c>
      <c r="H82" s="10">
        <f t="shared" si="2"/>
        <v>95.608325185081725</v>
      </c>
      <c r="I82" s="10">
        <v>0</v>
      </c>
    </row>
    <row r="83" spans="1:9" x14ac:dyDescent="0.25">
      <c r="A83" s="9" t="s">
        <v>40</v>
      </c>
      <c r="B83" s="11">
        <v>148.27000000000001</v>
      </c>
      <c r="C83" s="11">
        <v>0</v>
      </c>
      <c r="D83" s="11">
        <v>0</v>
      </c>
      <c r="E83" s="11">
        <v>0</v>
      </c>
      <c r="F83" s="11">
        <v>0</v>
      </c>
      <c r="G83" s="11">
        <v>160</v>
      </c>
      <c r="H83" s="63">
        <f t="shared" si="2"/>
        <v>107.91124300263033</v>
      </c>
      <c r="I83" s="11">
        <v>0</v>
      </c>
    </row>
    <row r="84" spans="1:9" x14ac:dyDescent="0.25">
      <c r="A84" s="9" t="s">
        <v>41</v>
      </c>
      <c r="B84" s="11">
        <v>987.79</v>
      </c>
      <c r="C84" s="11">
        <v>0</v>
      </c>
      <c r="D84" s="11">
        <v>0</v>
      </c>
      <c r="E84" s="11">
        <v>0</v>
      </c>
      <c r="F84" s="11">
        <v>0</v>
      </c>
      <c r="G84" s="11">
        <v>457.36</v>
      </c>
      <c r="H84" s="63">
        <f t="shared" si="2"/>
        <v>46.301339353506314</v>
      </c>
      <c r="I84" s="11">
        <v>0</v>
      </c>
    </row>
    <row r="85" spans="1:9" x14ac:dyDescent="0.25">
      <c r="A85" s="9" t="s">
        <v>42</v>
      </c>
      <c r="B85" s="10">
        <v>3088.85</v>
      </c>
      <c r="C85" s="11">
        <v>0</v>
      </c>
      <c r="D85" s="11">
        <v>0</v>
      </c>
      <c r="E85" s="11">
        <v>0</v>
      </c>
      <c r="F85" s="11">
        <v>0</v>
      </c>
      <c r="G85" s="11">
        <v>548.07000000000005</v>
      </c>
      <c r="H85" s="63">
        <f t="shared" si="2"/>
        <v>17.743496770642796</v>
      </c>
      <c r="I85" s="11">
        <v>0</v>
      </c>
    </row>
    <row r="86" spans="1:9" x14ac:dyDescent="0.25">
      <c r="A86" s="9" t="s">
        <v>43</v>
      </c>
      <c r="B86" s="11">
        <v>312.20999999999998</v>
      </c>
      <c r="C86" s="11">
        <v>0</v>
      </c>
      <c r="D86" s="11">
        <v>0</v>
      </c>
      <c r="E86" s="11">
        <v>0</v>
      </c>
      <c r="F86" s="11">
        <v>0</v>
      </c>
      <c r="G86" s="11">
        <v>78.510000000000005</v>
      </c>
      <c r="H86" s="63">
        <f t="shared" si="2"/>
        <v>25.146535985394447</v>
      </c>
      <c r="I86" s="11">
        <v>0</v>
      </c>
    </row>
    <row r="87" spans="1:9" x14ac:dyDescent="0.25">
      <c r="A87" s="6" t="s">
        <v>44</v>
      </c>
      <c r="B87" s="7">
        <v>2554.6999999999998</v>
      </c>
      <c r="C87" s="7">
        <v>2730</v>
      </c>
      <c r="D87" s="7">
        <v>1140</v>
      </c>
      <c r="E87" s="7">
        <v>1140</v>
      </c>
      <c r="F87" s="7">
        <v>1131</v>
      </c>
      <c r="G87" s="7">
        <v>1042.3</v>
      </c>
      <c r="H87" s="7">
        <f t="shared" si="2"/>
        <v>40.799311073707287</v>
      </c>
      <c r="I87" s="7">
        <v>92.16</v>
      </c>
    </row>
    <row r="88" spans="1:9" x14ac:dyDescent="0.25">
      <c r="A88" s="8" t="s">
        <v>45</v>
      </c>
      <c r="B88" s="7">
        <v>2554.6999999999998</v>
      </c>
      <c r="C88" s="7">
        <v>2730</v>
      </c>
      <c r="D88" s="7">
        <v>1140</v>
      </c>
      <c r="E88" s="7">
        <v>1140</v>
      </c>
      <c r="F88" s="7">
        <v>1131</v>
      </c>
      <c r="G88" s="7">
        <v>1042.3</v>
      </c>
      <c r="H88" s="7">
        <f t="shared" si="2"/>
        <v>40.799311073707287</v>
      </c>
      <c r="I88" s="7">
        <v>92.16</v>
      </c>
    </row>
    <row r="89" spans="1:9" ht="26.25" x14ac:dyDescent="0.25">
      <c r="A89" s="9" t="s">
        <v>46</v>
      </c>
      <c r="B89" s="11">
        <v>518.96</v>
      </c>
      <c r="C89" s="11">
        <v>0</v>
      </c>
      <c r="D89" s="11">
        <v>0</v>
      </c>
      <c r="E89" s="11">
        <v>0</v>
      </c>
      <c r="F89" s="11">
        <v>0</v>
      </c>
      <c r="G89" s="11">
        <v>636.91</v>
      </c>
      <c r="H89" s="63">
        <f t="shared" si="2"/>
        <v>122.72814860490209</v>
      </c>
      <c r="I89" s="11">
        <v>0</v>
      </c>
    </row>
    <row r="90" spans="1:9" x14ac:dyDescent="0.25">
      <c r="A90" s="9" t="s">
        <v>47</v>
      </c>
      <c r="B90" s="10">
        <v>2035.74</v>
      </c>
      <c r="C90" s="11">
        <v>0</v>
      </c>
      <c r="D90" s="11">
        <v>0</v>
      </c>
      <c r="E90" s="11">
        <v>0</v>
      </c>
      <c r="F90" s="11">
        <v>0</v>
      </c>
      <c r="G90" s="11">
        <v>405.39</v>
      </c>
      <c r="H90" s="63">
        <f t="shared" si="2"/>
        <v>19.913643196085943</v>
      </c>
      <c r="I90" s="11">
        <v>0</v>
      </c>
    </row>
    <row r="91" spans="1:9" ht="26.25" x14ac:dyDescent="0.25">
      <c r="A91" s="6" t="s">
        <v>48</v>
      </c>
      <c r="B91" s="7">
        <v>1484.58</v>
      </c>
      <c r="C91" s="7">
        <v>7200</v>
      </c>
      <c r="D91" s="7">
        <v>7400</v>
      </c>
      <c r="E91" s="7">
        <v>6900</v>
      </c>
      <c r="F91" s="7">
        <v>4254</v>
      </c>
      <c r="G91" s="7">
        <v>3254.4</v>
      </c>
      <c r="H91" s="7">
        <f t="shared" si="2"/>
        <v>219.21351493351656</v>
      </c>
      <c r="I91" s="7">
        <v>76.5</v>
      </c>
    </row>
    <row r="92" spans="1:9" ht="26.25" x14ac:dyDescent="0.25">
      <c r="A92" s="8" t="s">
        <v>49</v>
      </c>
      <c r="B92" s="7">
        <v>1484.58</v>
      </c>
      <c r="C92" s="7">
        <v>7200</v>
      </c>
      <c r="D92" s="7">
        <v>7400</v>
      </c>
      <c r="E92" s="7">
        <v>6900</v>
      </c>
      <c r="F92" s="7">
        <v>4254</v>
      </c>
      <c r="G92" s="7">
        <v>3254.4</v>
      </c>
      <c r="H92" s="7">
        <f t="shared" si="2"/>
        <v>219.21351493351656</v>
      </c>
      <c r="I92" s="7">
        <v>76.5</v>
      </c>
    </row>
    <row r="93" spans="1:9" ht="26.25" x14ac:dyDescent="0.25">
      <c r="A93" s="9" t="s">
        <v>50</v>
      </c>
      <c r="B93" s="11">
        <v>100</v>
      </c>
      <c r="C93" s="11">
        <v>0</v>
      </c>
      <c r="D93" s="11">
        <v>0</v>
      </c>
      <c r="E93" s="11">
        <v>0</v>
      </c>
      <c r="F93" s="11">
        <v>0</v>
      </c>
      <c r="G93" s="11">
        <v>15.38</v>
      </c>
      <c r="H93" s="11">
        <f t="shared" si="2"/>
        <v>15.380000000000003</v>
      </c>
      <c r="I93" s="11">
        <v>0</v>
      </c>
    </row>
    <row r="94" spans="1:9" ht="26.25" x14ac:dyDescent="0.25">
      <c r="A94" s="9" t="s">
        <v>51</v>
      </c>
      <c r="B94" s="10">
        <v>1384.58</v>
      </c>
      <c r="C94" s="11">
        <v>0</v>
      </c>
      <c r="D94" s="11">
        <v>0</v>
      </c>
      <c r="E94" s="11">
        <v>0</v>
      </c>
      <c r="F94" s="11">
        <v>0</v>
      </c>
      <c r="G94" s="10">
        <v>3239.02</v>
      </c>
      <c r="H94" s="10">
        <f t="shared" si="2"/>
        <v>233.93520056623669</v>
      </c>
      <c r="I94" s="10">
        <v>0</v>
      </c>
    </row>
    <row r="95" spans="1:9" x14ac:dyDescent="0.25">
      <c r="A95" s="6" t="s">
        <v>52</v>
      </c>
      <c r="B95" s="12">
        <v>811.72</v>
      </c>
      <c r="C95" s="12">
        <v>0</v>
      </c>
      <c r="D95" s="12">
        <v>859.5</v>
      </c>
      <c r="E95" s="12">
        <v>859.5</v>
      </c>
      <c r="F95" s="12">
        <v>860</v>
      </c>
      <c r="G95" s="12">
        <v>859.5</v>
      </c>
      <c r="H95" s="62">
        <f t="shared" si="2"/>
        <v>105.88626620016754</v>
      </c>
      <c r="I95" s="12">
        <v>99.94</v>
      </c>
    </row>
    <row r="96" spans="1:9" x14ac:dyDescent="0.25">
      <c r="A96" s="8" t="s">
        <v>53</v>
      </c>
      <c r="B96" s="12">
        <v>811.72</v>
      </c>
      <c r="C96" s="12">
        <v>0</v>
      </c>
      <c r="D96" s="12">
        <v>859.5</v>
      </c>
      <c r="E96" s="12">
        <v>859.5</v>
      </c>
      <c r="F96" s="12">
        <v>860</v>
      </c>
      <c r="G96" s="12">
        <v>859.5</v>
      </c>
      <c r="H96" s="62">
        <f t="shared" si="2"/>
        <v>105.88626620016754</v>
      </c>
      <c r="I96" s="12">
        <v>99.94</v>
      </c>
    </row>
    <row r="97" spans="1:9" x14ac:dyDescent="0.25">
      <c r="A97" s="9" t="s">
        <v>54</v>
      </c>
      <c r="B97" s="11">
        <v>811.72</v>
      </c>
      <c r="C97" s="11">
        <v>0</v>
      </c>
      <c r="D97" s="11">
        <v>0</v>
      </c>
      <c r="E97" s="11">
        <v>0</v>
      </c>
      <c r="F97" s="11">
        <v>0</v>
      </c>
      <c r="G97" s="11">
        <v>859.5</v>
      </c>
      <c r="H97" s="63">
        <f t="shared" si="2"/>
        <v>105.88626620016754</v>
      </c>
      <c r="I97" s="11">
        <v>0</v>
      </c>
    </row>
    <row r="98" spans="1:9" x14ac:dyDescent="0.25">
      <c r="A98" s="6" t="s">
        <v>55</v>
      </c>
      <c r="B98" s="7">
        <v>4868.9799999999996</v>
      </c>
      <c r="C98" s="7">
        <v>75570</v>
      </c>
      <c r="D98" s="7">
        <v>85033</v>
      </c>
      <c r="E98" s="7">
        <v>84983</v>
      </c>
      <c r="F98" s="7">
        <v>74786</v>
      </c>
      <c r="G98" s="7">
        <v>24143.38</v>
      </c>
      <c r="H98" s="7">
        <f t="shared" si="2"/>
        <v>495.86114545551646</v>
      </c>
      <c r="I98" s="7">
        <v>32.28</v>
      </c>
    </row>
    <row r="99" spans="1:9" ht="26.25" x14ac:dyDescent="0.25">
      <c r="A99" s="6" t="s">
        <v>56</v>
      </c>
      <c r="B99" s="12">
        <v>250</v>
      </c>
      <c r="C99" s="12">
        <v>0</v>
      </c>
      <c r="D99" s="12">
        <v>0</v>
      </c>
      <c r="F99" s="12">
        <v>0</v>
      </c>
      <c r="G99" s="12">
        <v>0</v>
      </c>
      <c r="H99" s="12">
        <f t="shared" si="2"/>
        <v>0</v>
      </c>
      <c r="I99" s="12">
        <v>0</v>
      </c>
    </row>
    <row r="100" spans="1:9" x14ac:dyDescent="0.25">
      <c r="A100" s="8" t="s">
        <v>57</v>
      </c>
      <c r="B100" s="12">
        <v>250</v>
      </c>
      <c r="C100" s="12">
        <v>0</v>
      </c>
      <c r="D100" s="12">
        <v>0</v>
      </c>
      <c r="F100" s="12">
        <v>0</v>
      </c>
      <c r="G100" s="12">
        <v>0</v>
      </c>
      <c r="H100" s="12">
        <f t="shared" si="2"/>
        <v>0</v>
      </c>
      <c r="I100" s="12">
        <v>0</v>
      </c>
    </row>
    <row r="101" spans="1:9" x14ac:dyDescent="0.25">
      <c r="A101" s="9" t="s">
        <v>58</v>
      </c>
      <c r="B101" s="11">
        <v>250</v>
      </c>
      <c r="C101" s="11">
        <v>0</v>
      </c>
      <c r="D101" s="11">
        <v>0</v>
      </c>
      <c r="F101" s="11">
        <v>0</v>
      </c>
      <c r="G101" s="11">
        <v>0</v>
      </c>
      <c r="H101" s="11">
        <f t="shared" si="2"/>
        <v>0</v>
      </c>
      <c r="I101" s="11">
        <v>0</v>
      </c>
    </row>
    <row r="102" spans="1:9" ht="26.25" x14ac:dyDescent="0.25">
      <c r="A102" s="6" t="s">
        <v>59</v>
      </c>
      <c r="B102" s="7">
        <v>4618.9799999999996</v>
      </c>
      <c r="C102" s="7">
        <v>14660</v>
      </c>
      <c r="D102" s="7">
        <v>21123.32</v>
      </c>
      <c r="E102" s="12">
        <v>21073.32</v>
      </c>
      <c r="F102" s="7">
        <v>12626</v>
      </c>
      <c r="G102" s="7">
        <v>6909.95</v>
      </c>
      <c r="H102" s="7">
        <f t="shared" si="2"/>
        <v>149.59904567675116</v>
      </c>
      <c r="I102" s="7">
        <v>54.73</v>
      </c>
    </row>
    <row r="103" spans="1:9" x14ac:dyDescent="0.25">
      <c r="A103" s="8" t="s">
        <v>60</v>
      </c>
      <c r="B103" s="7">
        <v>3818.21</v>
      </c>
      <c r="C103" s="7">
        <v>11660</v>
      </c>
      <c r="D103" s="7">
        <v>17660.32</v>
      </c>
      <c r="E103" s="12">
        <v>17660.32</v>
      </c>
      <c r="F103" s="7">
        <v>10113</v>
      </c>
      <c r="G103" s="7">
        <v>5032.5600000000004</v>
      </c>
      <c r="H103" s="7">
        <f t="shared" si="2"/>
        <v>131.80417001684037</v>
      </c>
      <c r="I103" s="7">
        <v>49.76</v>
      </c>
    </row>
    <row r="104" spans="1:9" x14ac:dyDescent="0.25">
      <c r="A104" s="9" t="s">
        <v>61</v>
      </c>
      <c r="B104" s="10">
        <v>2154.71</v>
      </c>
      <c r="C104" s="11">
        <v>0</v>
      </c>
      <c r="D104" s="11">
        <v>0</v>
      </c>
      <c r="E104" s="11">
        <v>0</v>
      </c>
      <c r="F104" s="11">
        <v>0</v>
      </c>
      <c r="G104" s="10">
        <v>4124.7700000000004</v>
      </c>
      <c r="H104" s="10">
        <f t="shared" si="2"/>
        <v>191.43040130690443</v>
      </c>
      <c r="I104" s="10">
        <v>0</v>
      </c>
    </row>
    <row r="105" spans="1:9" x14ac:dyDescent="0.25">
      <c r="A105" s="9" t="s">
        <v>62</v>
      </c>
      <c r="B105" s="11">
        <v>390.01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1">
        <v>0</v>
      </c>
    </row>
    <row r="106" spans="1:9" x14ac:dyDescent="0.25">
      <c r="A106" s="9" t="s">
        <v>63</v>
      </c>
      <c r="B106" s="10">
        <v>1017.5</v>
      </c>
      <c r="C106" s="11">
        <v>0</v>
      </c>
      <c r="D106" s="11">
        <v>0</v>
      </c>
      <c r="E106" s="11"/>
      <c r="F106" s="11">
        <v>0</v>
      </c>
      <c r="G106" s="11">
        <v>0</v>
      </c>
      <c r="H106" s="11">
        <f t="shared" si="2"/>
        <v>0</v>
      </c>
      <c r="I106" s="11">
        <v>0</v>
      </c>
    </row>
    <row r="107" spans="1:9" x14ac:dyDescent="0.25">
      <c r="A107" s="9" t="s">
        <v>64</v>
      </c>
      <c r="B107" s="11">
        <v>186</v>
      </c>
      <c r="C107" s="11">
        <v>0</v>
      </c>
      <c r="D107" s="11">
        <v>0</v>
      </c>
      <c r="E107" s="11"/>
      <c r="F107" s="11">
        <v>0</v>
      </c>
      <c r="G107" s="11">
        <v>0</v>
      </c>
      <c r="H107" s="11">
        <f t="shared" si="2"/>
        <v>0</v>
      </c>
      <c r="I107" s="11">
        <v>0</v>
      </c>
    </row>
    <row r="108" spans="1:9" ht="26.25" x14ac:dyDescent="0.25">
      <c r="A108" s="9" t="s">
        <v>65</v>
      </c>
      <c r="B108" s="11">
        <v>69.989999999999995</v>
      </c>
      <c r="C108" s="11">
        <v>0</v>
      </c>
      <c r="D108" s="11">
        <v>0</v>
      </c>
      <c r="E108" s="11"/>
      <c r="F108" s="11">
        <v>0</v>
      </c>
      <c r="G108" s="11">
        <v>907.79</v>
      </c>
      <c r="H108" s="63">
        <f t="shared" ref="H108:H110" si="3">SUM(G108/B108*100)</f>
        <v>1297.0281468781257</v>
      </c>
      <c r="I108" s="11">
        <v>0</v>
      </c>
    </row>
    <row r="109" spans="1:9" ht="26.25" x14ac:dyDescent="0.25">
      <c r="A109" s="8" t="s">
        <v>66</v>
      </c>
      <c r="B109" s="12">
        <v>800.77</v>
      </c>
      <c r="C109" s="7">
        <v>3000</v>
      </c>
      <c r="D109" s="7">
        <v>3463</v>
      </c>
      <c r="E109" s="7">
        <v>3413</v>
      </c>
      <c r="F109" s="7">
        <v>2513</v>
      </c>
      <c r="G109" s="7">
        <v>1877.39</v>
      </c>
      <c r="H109" s="7">
        <f t="shared" si="3"/>
        <v>234.44809370980434</v>
      </c>
      <c r="I109" s="7">
        <v>74.709999999999994</v>
      </c>
    </row>
    <row r="110" spans="1:9" x14ac:dyDescent="0.25">
      <c r="A110" s="9" t="s">
        <v>67</v>
      </c>
      <c r="B110" s="11">
        <v>800.77</v>
      </c>
      <c r="C110" s="11">
        <v>0</v>
      </c>
      <c r="D110" s="11">
        <v>0</v>
      </c>
      <c r="E110" s="11">
        <v>0</v>
      </c>
      <c r="F110" s="11">
        <v>0</v>
      </c>
      <c r="G110" s="10">
        <v>1877.39</v>
      </c>
      <c r="H110" s="10">
        <f t="shared" si="3"/>
        <v>234.44809370980434</v>
      </c>
      <c r="I110" s="10">
        <v>0</v>
      </c>
    </row>
    <row r="111" spans="1:9" ht="26.25" x14ac:dyDescent="0.25">
      <c r="A111" s="6" t="s">
        <v>68</v>
      </c>
      <c r="B111" s="12">
        <v>0</v>
      </c>
      <c r="C111" s="7">
        <v>60910</v>
      </c>
      <c r="D111" s="7">
        <v>63909.68</v>
      </c>
      <c r="E111" s="11">
        <v>63909.68</v>
      </c>
      <c r="F111" s="7">
        <v>62160</v>
      </c>
      <c r="G111" s="7">
        <v>17233.43</v>
      </c>
      <c r="H111" s="7"/>
      <c r="I111" s="7">
        <v>27.72</v>
      </c>
    </row>
    <row r="112" spans="1:9" ht="26.25" x14ac:dyDescent="0.25">
      <c r="A112" s="8" t="s">
        <v>69</v>
      </c>
      <c r="B112" s="12">
        <v>0</v>
      </c>
      <c r="C112" s="7">
        <v>60910</v>
      </c>
      <c r="D112" s="7">
        <v>63909.68</v>
      </c>
      <c r="E112" s="11">
        <v>63909.68</v>
      </c>
      <c r="F112" s="7">
        <v>62160</v>
      </c>
      <c r="G112" s="7">
        <v>17233.43</v>
      </c>
      <c r="H112" s="7"/>
      <c r="I112" s="7">
        <v>27.72</v>
      </c>
    </row>
    <row r="113" spans="1:9" ht="26.25" x14ac:dyDescent="0.25">
      <c r="A113" s="9" t="s">
        <v>70</v>
      </c>
      <c r="B113" s="11">
        <v>0</v>
      </c>
      <c r="C113" s="11">
        <v>0</v>
      </c>
      <c r="D113" s="11">
        <v>0</v>
      </c>
      <c r="E113" s="11">
        <v>0</v>
      </c>
      <c r="F113" s="11">
        <v>0</v>
      </c>
      <c r="G113" s="10">
        <v>17233.43</v>
      </c>
      <c r="H113" s="10"/>
      <c r="I113" s="10">
        <v>0</v>
      </c>
    </row>
  </sheetData>
  <pageMargins left="0" right="0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DAD4-06B8-464A-94D1-242F09B6AA05}">
  <dimension ref="A1:I146"/>
  <sheetViews>
    <sheetView topLeftCell="A127" workbookViewId="0">
      <selection activeCell="G131" sqref="G131"/>
    </sheetView>
  </sheetViews>
  <sheetFormatPr defaultRowHeight="15" x14ac:dyDescent="0.25"/>
  <cols>
    <col min="1" max="1" width="46.140625" customWidth="1"/>
    <col min="2" max="2" width="13" customWidth="1"/>
    <col min="3" max="3" width="13.140625" customWidth="1"/>
    <col min="4" max="4" width="13" customWidth="1"/>
    <col min="5" max="6" width="13.5703125" customWidth="1"/>
    <col min="7" max="7" width="13.28515625" customWidth="1"/>
    <col min="8" max="8" width="10.140625" customWidth="1"/>
    <col min="9" max="9" width="9.5703125" customWidth="1"/>
  </cols>
  <sheetData>
    <row r="1" spans="1:9" x14ac:dyDescent="0.25">
      <c r="B1" t="s">
        <v>75</v>
      </c>
    </row>
    <row r="2" spans="1:9" x14ac:dyDescent="0.25">
      <c r="B2" t="s">
        <v>131</v>
      </c>
    </row>
    <row r="4" spans="1:9" ht="15.75" thickBot="1" x14ac:dyDescent="0.3">
      <c r="A4" t="s">
        <v>78</v>
      </c>
    </row>
    <row r="5" spans="1:9" ht="66" customHeight="1" thickBot="1" x14ac:dyDescent="0.3">
      <c r="A5" s="1" t="s">
        <v>0</v>
      </c>
      <c r="B5" s="1" t="s">
        <v>71</v>
      </c>
      <c r="C5" s="1" t="s">
        <v>72</v>
      </c>
      <c r="D5" s="1" t="s">
        <v>73</v>
      </c>
      <c r="E5" s="1" t="s">
        <v>200</v>
      </c>
      <c r="F5" s="1" t="s">
        <v>199</v>
      </c>
      <c r="G5" s="1" t="s">
        <v>74</v>
      </c>
      <c r="H5" s="1" t="s">
        <v>218</v>
      </c>
      <c r="I5" s="1" t="s">
        <v>217</v>
      </c>
    </row>
    <row r="6" spans="1:9" x14ac:dyDescent="0.25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</row>
    <row r="7" spans="1:9" x14ac:dyDescent="0.25">
      <c r="A7" s="2" t="s">
        <v>1</v>
      </c>
      <c r="B7" s="3">
        <v>1451458.08</v>
      </c>
      <c r="C7" s="3">
        <v>1527872</v>
      </c>
      <c r="D7" s="3">
        <v>1817098.5</v>
      </c>
      <c r="E7" s="3">
        <v>1853598.5</v>
      </c>
      <c r="F7" s="3">
        <v>1846809</v>
      </c>
      <c r="G7" s="3">
        <v>1730098.79</v>
      </c>
      <c r="H7" s="3">
        <f>SUM(G7/B7*100)</f>
        <v>119.19729641795786</v>
      </c>
      <c r="I7" s="3">
        <v>93.68</v>
      </c>
    </row>
    <row r="8" spans="1:9" x14ac:dyDescent="0.25">
      <c r="A8" s="4" t="s">
        <v>2</v>
      </c>
      <c r="B8" s="5">
        <v>1451458.08</v>
      </c>
      <c r="C8" s="5">
        <v>1527872</v>
      </c>
      <c r="D8" s="5">
        <v>1817098.5</v>
      </c>
      <c r="E8" s="5">
        <v>1853598.5</v>
      </c>
      <c r="F8" s="5">
        <v>1846809</v>
      </c>
      <c r="G8" s="5">
        <v>1730098.79</v>
      </c>
      <c r="H8" s="5">
        <f t="shared" ref="H8:H69" si="0">SUM(G8/B8*100)</f>
        <v>119.19729641795786</v>
      </c>
      <c r="I8" s="5">
        <v>93.68</v>
      </c>
    </row>
    <row r="9" spans="1:9" x14ac:dyDescent="0.25">
      <c r="A9" s="15" t="s">
        <v>120</v>
      </c>
      <c r="B9" s="16">
        <v>8941.24</v>
      </c>
      <c r="C9" s="16">
        <v>11366</v>
      </c>
      <c r="D9" s="16">
        <v>15029</v>
      </c>
      <c r="E9" s="16">
        <v>17529</v>
      </c>
      <c r="F9" s="16">
        <v>14727</v>
      </c>
      <c r="G9" s="16">
        <v>15003.11</v>
      </c>
      <c r="H9" s="16">
        <f t="shared" si="0"/>
        <v>167.79674854941823</v>
      </c>
      <c r="I9" s="16">
        <v>101.87</v>
      </c>
    </row>
    <row r="10" spans="1:9" x14ac:dyDescent="0.25">
      <c r="A10" s="6" t="s">
        <v>79</v>
      </c>
      <c r="B10" s="7">
        <v>8941.24</v>
      </c>
      <c r="C10" s="7">
        <v>11366</v>
      </c>
      <c r="D10" s="7">
        <v>15029</v>
      </c>
      <c r="E10" s="7">
        <v>17529</v>
      </c>
      <c r="F10" s="7">
        <v>14727</v>
      </c>
      <c r="G10" s="7">
        <v>15003.11</v>
      </c>
      <c r="H10" s="7">
        <f t="shared" si="0"/>
        <v>167.79674854941823</v>
      </c>
      <c r="I10" s="7">
        <v>101.87</v>
      </c>
    </row>
    <row r="11" spans="1:9" ht="26.25" x14ac:dyDescent="0.25">
      <c r="A11" s="6" t="s">
        <v>80</v>
      </c>
      <c r="B11" s="7">
        <v>8941.24</v>
      </c>
      <c r="C11" s="7">
        <v>11366</v>
      </c>
      <c r="D11" s="7">
        <v>15029</v>
      </c>
      <c r="E11" s="7">
        <v>17529</v>
      </c>
      <c r="F11" s="7">
        <v>14727</v>
      </c>
      <c r="G11" s="7">
        <v>15003.11</v>
      </c>
      <c r="H11" s="7">
        <f t="shared" si="0"/>
        <v>167.79674854941823</v>
      </c>
      <c r="I11" s="7">
        <v>101.87</v>
      </c>
    </row>
    <row r="12" spans="1:9" x14ac:dyDescent="0.25">
      <c r="A12" s="15" t="s">
        <v>121</v>
      </c>
      <c r="B12" s="16">
        <v>8550.7099999999991</v>
      </c>
      <c r="C12" s="16">
        <v>14000</v>
      </c>
      <c r="D12" s="16">
        <v>20000</v>
      </c>
      <c r="E12" s="16">
        <v>22000</v>
      </c>
      <c r="F12" s="16">
        <v>22000</v>
      </c>
      <c r="G12" s="16">
        <v>18977.78</v>
      </c>
      <c r="H12" s="16">
        <f t="shared" si="0"/>
        <v>221.94390875143705</v>
      </c>
      <c r="I12" s="16">
        <v>86.26</v>
      </c>
    </row>
    <row r="13" spans="1:9" x14ac:dyDescent="0.25">
      <c r="A13" s="6" t="s">
        <v>79</v>
      </c>
      <c r="B13" s="7">
        <v>8550.7099999999991</v>
      </c>
      <c r="C13" s="7">
        <v>10000</v>
      </c>
      <c r="D13" s="7">
        <v>17113.27</v>
      </c>
      <c r="E13" s="7">
        <v>19113.27</v>
      </c>
      <c r="F13" s="7">
        <v>19113.27</v>
      </c>
      <c r="G13" s="7">
        <v>18977.78</v>
      </c>
      <c r="H13" s="7">
        <f t="shared" si="0"/>
        <v>221.94390875143705</v>
      </c>
      <c r="I13" s="7">
        <v>99.29</v>
      </c>
    </row>
    <row r="14" spans="1:9" ht="39" x14ac:dyDescent="0.25">
      <c r="A14" s="6" t="s">
        <v>84</v>
      </c>
      <c r="B14" s="7">
        <v>8550.7099999999991</v>
      </c>
      <c r="C14" s="7">
        <v>10000</v>
      </c>
      <c r="D14" s="7">
        <v>17113.27</v>
      </c>
      <c r="E14" s="7">
        <v>19113.27</v>
      </c>
      <c r="F14" s="7">
        <v>19113.27</v>
      </c>
      <c r="G14" s="7">
        <v>18977.78</v>
      </c>
      <c r="H14" s="7">
        <f t="shared" si="0"/>
        <v>221.94390875143705</v>
      </c>
      <c r="I14" s="7">
        <v>99.29</v>
      </c>
    </row>
    <row r="15" spans="1:9" x14ac:dyDescent="0.25">
      <c r="A15" s="6" t="s">
        <v>88</v>
      </c>
      <c r="B15" s="12">
        <v>0</v>
      </c>
      <c r="C15" s="7">
        <v>4000</v>
      </c>
      <c r="D15" s="7">
        <v>2886.73</v>
      </c>
      <c r="E15" s="7">
        <v>2886.73</v>
      </c>
      <c r="F15" s="7">
        <v>2886.73</v>
      </c>
      <c r="G15" s="12">
        <v>0</v>
      </c>
      <c r="H15" s="12"/>
      <c r="I15" s="12">
        <v>0</v>
      </c>
    </row>
    <row r="16" spans="1:9" x14ac:dyDescent="0.25">
      <c r="A16" s="6" t="s">
        <v>89</v>
      </c>
      <c r="B16" s="12">
        <v>0</v>
      </c>
      <c r="C16" s="7">
        <v>4000</v>
      </c>
      <c r="D16" s="7">
        <v>2886.73</v>
      </c>
      <c r="E16" s="7">
        <v>2886.73</v>
      </c>
      <c r="F16" s="7">
        <v>2886.73</v>
      </c>
      <c r="G16" s="12">
        <v>0</v>
      </c>
      <c r="H16" s="12"/>
      <c r="I16" s="12">
        <v>0</v>
      </c>
    </row>
    <row r="17" spans="1:9" x14ac:dyDescent="0.25">
      <c r="A17" s="8" t="s">
        <v>90</v>
      </c>
      <c r="B17" s="12">
        <v>0</v>
      </c>
      <c r="C17" s="7">
        <v>4000</v>
      </c>
      <c r="D17" s="7">
        <v>2886.73</v>
      </c>
      <c r="E17" s="7">
        <v>2886.73</v>
      </c>
      <c r="F17" s="7">
        <v>2886.73</v>
      </c>
      <c r="G17" s="12">
        <v>0</v>
      </c>
      <c r="H17" s="12"/>
      <c r="I17" s="12">
        <v>0</v>
      </c>
    </row>
    <row r="18" spans="1:9" x14ac:dyDescent="0.25">
      <c r="A18" s="15" t="s">
        <v>122</v>
      </c>
      <c r="B18" s="16">
        <v>110214.64</v>
      </c>
      <c r="C18" s="16">
        <v>129180</v>
      </c>
      <c r="D18" s="16">
        <v>128020</v>
      </c>
      <c r="E18" s="16">
        <v>118020</v>
      </c>
      <c r="F18" s="16">
        <v>109020</v>
      </c>
      <c r="G18" s="16">
        <v>107973.12</v>
      </c>
      <c r="H18" s="16">
        <f t="shared" si="0"/>
        <v>97.966222999049847</v>
      </c>
      <c r="I18" s="16">
        <v>99.04</v>
      </c>
    </row>
    <row r="19" spans="1:9" x14ac:dyDescent="0.25">
      <c r="A19" s="6" t="s">
        <v>79</v>
      </c>
      <c r="B19" s="7">
        <v>110214.64</v>
      </c>
      <c r="C19" s="7">
        <v>129180</v>
      </c>
      <c r="D19" s="7">
        <v>128020</v>
      </c>
      <c r="E19" s="7">
        <v>118020</v>
      </c>
      <c r="F19" s="7">
        <v>109020</v>
      </c>
      <c r="G19" s="7">
        <v>107973.12</v>
      </c>
      <c r="H19" s="7">
        <f t="shared" si="0"/>
        <v>97.966222999049847</v>
      </c>
      <c r="I19" s="7">
        <v>99.04</v>
      </c>
    </row>
    <row r="20" spans="1:9" ht="26.25" x14ac:dyDescent="0.25">
      <c r="A20" s="6" t="s">
        <v>80</v>
      </c>
      <c r="B20" s="7">
        <v>110214.64</v>
      </c>
      <c r="C20" s="7">
        <v>129180</v>
      </c>
      <c r="D20" s="7">
        <v>128020</v>
      </c>
      <c r="E20" s="7">
        <v>118020</v>
      </c>
      <c r="F20" s="7">
        <v>109020</v>
      </c>
      <c r="G20" s="7">
        <v>107973.12</v>
      </c>
      <c r="H20" s="7">
        <f t="shared" si="0"/>
        <v>97.966222999049847</v>
      </c>
      <c r="I20" s="7">
        <v>99.04</v>
      </c>
    </row>
    <row r="21" spans="1:9" x14ac:dyDescent="0.25">
      <c r="A21" s="14" t="s">
        <v>91</v>
      </c>
      <c r="B21" s="11">
        <v>51.79</v>
      </c>
      <c r="C21" s="11">
        <v>50</v>
      </c>
      <c r="D21" s="11">
        <v>70</v>
      </c>
      <c r="E21" s="11">
        <v>120</v>
      </c>
      <c r="F21" s="11">
        <v>106</v>
      </c>
      <c r="G21" s="11">
        <v>92.25</v>
      </c>
      <c r="H21" s="63">
        <f t="shared" si="0"/>
        <v>178.12318980498165</v>
      </c>
      <c r="I21" s="11">
        <v>87.03</v>
      </c>
    </row>
    <row r="22" spans="1:9" x14ac:dyDescent="0.25">
      <c r="A22" s="14" t="s">
        <v>92</v>
      </c>
      <c r="B22" s="11">
        <v>51.79</v>
      </c>
      <c r="C22" s="11">
        <v>50</v>
      </c>
      <c r="D22" s="11">
        <v>70</v>
      </c>
      <c r="E22" s="11">
        <v>120</v>
      </c>
      <c r="F22" s="11">
        <v>106</v>
      </c>
      <c r="G22" s="11">
        <v>92.25</v>
      </c>
      <c r="H22" s="63">
        <f t="shared" si="0"/>
        <v>178.12318980498165</v>
      </c>
      <c r="I22" s="11">
        <v>87.03</v>
      </c>
    </row>
    <row r="23" spans="1:9" x14ac:dyDescent="0.25">
      <c r="A23" s="17" t="s">
        <v>93</v>
      </c>
      <c r="B23" s="18">
        <v>51.79</v>
      </c>
      <c r="C23" s="18">
        <v>50</v>
      </c>
      <c r="D23" s="18">
        <v>70</v>
      </c>
      <c r="E23" s="18">
        <v>120</v>
      </c>
      <c r="F23" s="18">
        <v>106</v>
      </c>
      <c r="G23" s="18">
        <v>92.25</v>
      </c>
      <c r="H23" s="64">
        <f t="shared" si="0"/>
        <v>178.12318980498165</v>
      </c>
      <c r="I23" s="18">
        <v>87.03</v>
      </c>
    </row>
    <row r="24" spans="1:9" x14ac:dyDescent="0.25">
      <c r="A24" s="15" t="s">
        <v>123</v>
      </c>
      <c r="B24" s="19">
        <v>51.79</v>
      </c>
      <c r="C24" s="19">
        <v>50</v>
      </c>
      <c r="D24" s="19">
        <v>70</v>
      </c>
      <c r="E24" s="18">
        <v>120</v>
      </c>
      <c r="F24" s="19">
        <v>106</v>
      </c>
      <c r="G24" s="19">
        <v>92.25</v>
      </c>
      <c r="H24" s="65">
        <f t="shared" si="0"/>
        <v>178.12318980498165</v>
      </c>
      <c r="I24" s="19">
        <v>87.03</v>
      </c>
    </row>
    <row r="25" spans="1:9" x14ac:dyDescent="0.25">
      <c r="A25" s="6" t="s">
        <v>79</v>
      </c>
      <c r="B25" s="12">
        <v>51.79</v>
      </c>
      <c r="C25" s="12">
        <v>50</v>
      </c>
      <c r="D25" s="12">
        <v>56.92</v>
      </c>
      <c r="E25" s="12">
        <v>106.92</v>
      </c>
      <c r="F25" s="12">
        <v>92.92</v>
      </c>
      <c r="G25" s="12">
        <v>92.25</v>
      </c>
      <c r="H25" s="62">
        <f t="shared" si="0"/>
        <v>178.12318980498165</v>
      </c>
      <c r="I25" s="12">
        <v>99.28</v>
      </c>
    </row>
    <row r="26" spans="1:9" x14ac:dyDescent="0.25">
      <c r="A26" s="6" t="s">
        <v>94</v>
      </c>
      <c r="B26" s="12">
        <v>51.79</v>
      </c>
      <c r="C26" s="12">
        <v>50</v>
      </c>
      <c r="D26" s="12">
        <v>56.92</v>
      </c>
      <c r="E26" s="12">
        <v>106.92</v>
      </c>
      <c r="F26" s="12">
        <v>92.92</v>
      </c>
      <c r="G26" s="12">
        <v>92.25</v>
      </c>
      <c r="H26" s="62">
        <f t="shared" si="0"/>
        <v>178.12318980498165</v>
      </c>
      <c r="I26" s="12">
        <v>99.28</v>
      </c>
    </row>
    <row r="27" spans="1:9" x14ac:dyDescent="0.25">
      <c r="A27" s="6" t="s">
        <v>88</v>
      </c>
      <c r="B27" s="12">
        <v>0</v>
      </c>
      <c r="C27" s="12">
        <v>0</v>
      </c>
      <c r="D27" s="12">
        <v>13.08</v>
      </c>
      <c r="E27" s="12">
        <v>13.08</v>
      </c>
      <c r="F27" s="12">
        <v>13.08</v>
      </c>
      <c r="G27" s="12">
        <v>0</v>
      </c>
      <c r="H27" s="12"/>
      <c r="I27" s="12">
        <v>0</v>
      </c>
    </row>
    <row r="28" spans="1:9" x14ac:dyDescent="0.25">
      <c r="A28" s="6" t="s">
        <v>89</v>
      </c>
      <c r="B28" s="12">
        <v>0</v>
      </c>
      <c r="C28" s="12">
        <v>0</v>
      </c>
      <c r="D28" s="12">
        <v>13.08</v>
      </c>
      <c r="E28" s="12">
        <v>13.08</v>
      </c>
      <c r="F28" s="12">
        <v>13.08</v>
      </c>
      <c r="G28" s="12">
        <v>0</v>
      </c>
      <c r="H28" s="12"/>
      <c r="I28" s="12">
        <v>0</v>
      </c>
    </row>
    <row r="29" spans="1:9" x14ac:dyDescent="0.25">
      <c r="A29" s="8" t="s">
        <v>90</v>
      </c>
      <c r="B29" s="12">
        <v>0</v>
      </c>
      <c r="C29" s="12">
        <v>0</v>
      </c>
      <c r="D29" s="12">
        <v>13.08</v>
      </c>
      <c r="E29" s="10">
        <v>13.08</v>
      </c>
      <c r="F29" s="12">
        <v>13.08</v>
      </c>
      <c r="G29" s="12">
        <v>0</v>
      </c>
      <c r="H29" s="12"/>
      <c r="I29" s="12">
        <v>0</v>
      </c>
    </row>
    <row r="30" spans="1:9" x14ac:dyDescent="0.25">
      <c r="A30" s="14" t="s">
        <v>97</v>
      </c>
      <c r="B30" s="10">
        <v>6404.1</v>
      </c>
      <c r="C30" s="10">
        <v>7800</v>
      </c>
      <c r="D30" s="10">
        <v>8000</v>
      </c>
      <c r="E30" s="60">
        <v>9500</v>
      </c>
      <c r="F30" s="10">
        <v>6000</v>
      </c>
      <c r="G30" s="10">
        <v>5650</v>
      </c>
      <c r="H30" s="10">
        <f t="shared" si="0"/>
        <v>88.224731031682822</v>
      </c>
      <c r="I30" s="10">
        <v>94.17</v>
      </c>
    </row>
    <row r="31" spans="1:9" ht="26.25" x14ac:dyDescent="0.25">
      <c r="A31" s="15" t="s">
        <v>124</v>
      </c>
      <c r="B31" s="16">
        <v>6404.1</v>
      </c>
      <c r="C31" s="16">
        <v>7800</v>
      </c>
      <c r="D31" s="16">
        <v>8000</v>
      </c>
      <c r="E31" s="16">
        <v>9500</v>
      </c>
      <c r="F31" s="16">
        <v>6000</v>
      </c>
      <c r="G31" s="16">
        <v>5650</v>
      </c>
      <c r="H31" s="16">
        <f t="shared" si="0"/>
        <v>88.224731031682822</v>
      </c>
      <c r="I31" s="16">
        <v>94.17</v>
      </c>
    </row>
    <row r="32" spans="1:9" x14ac:dyDescent="0.25">
      <c r="A32" s="6" t="s">
        <v>79</v>
      </c>
      <c r="B32" s="7">
        <v>6404.1</v>
      </c>
      <c r="C32" s="7">
        <v>7800</v>
      </c>
      <c r="D32" s="7">
        <v>7817.83</v>
      </c>
      <c r="E32" s="7">
        <v>9317.83</v>
      </c>
      <c r="F32" s="7">
        <v>5817.83</v>
      </c>
      <c r="G32" s="7">
        <v>5650</v>
      </c>
      <c r="H32" s="7">
        <f t="shared" si="0"/>
        <v>88.224731031682822</v>
      </c>
      <c r="I32" s="7">
        <v>97.12</v>
      </c>
    </row>
    <row r="33" spans="1:9" ht="39" x14ac:dyDescent="0.25">
      <c r="A33" s="6" t="s">
        <v>98</v>
      </c>
      <c r="B33" s="7">
        <v>6404.1</v>
      </c>
      <c r="C33" s="7">
        <v>7800</v>
      </c>
      <c r="D33" s="7">
        <v>7817.83</v>
      </c>
      <c r="E33" s="7">
        <v>9317.83</v>
      </c>
      <c r="F33" s="7">
        <v>5817.83</v>
      </c>
      <c r="G33" s="7">
        <v>5650</v>
      </c>
      <c r="H33" s="7">
        <f t="shared" si="0"/>
        <v>88.224731031682822</v>
      </c>
      <c r="I33" s="7">
        <v>97.12</v>
      </c>
    </row>
    <row r="34" spans="1:9" x14ac:dyDescent="0.25">
      <c r="A34" s="6" t="s">
        <v>88</v>
      </c>
      <c r="B34" s="12">
        <v>0</v>
      </c>
      <c r="C34" s="12">
        <v>0</v>
      </c>
      <c r="D34" s="12">
        <v>182.17</v>
      </c>
      <c r="E34" s="12">
        <v>182.17</v>
      </c>
      <c r="F34" s="12">
        <v>182.17</v>
      </c>
      <c r="G34" s="12">
        <v>0</v>
      </c>
      <c r="H34" s="12"/>
      <c r="I34" s="12">
        <v>0</v>
      </c>
    </row>
    <row r="35" spans="1:9" x14ac:dyDescent="0.25">
      <c r="A35" s="6" t="s">
        <v>89</v>
      </c>
      <c r="B35" s="12">
        <v>0</v>
      </c>
      <c r="C35" s="12">
        <v>0</v>
      </c>
      <c r="D35" s="12">
        <v>182.17</v>
      </c>
      <c r="E35" s="12">
        <v>182.17</v>
      </c>
      <c r="F35" s="12">
        <v>182.17</v>
      </c>
      <c r="G35" s="12">
        <v>0</v>
      </c>
      <c r="H35" s="12"/>
      <c r="I35" s="12">
        <v>0</v>
      </c>
    </row>
    <row r="36" spans="1:9" x14ac:dyDescent="0.25">
      <c r="A36" s="8" t="s">
        <v>90</v>
      </c>
      <c r="B36" s="12">
        <v>0</v>
      </c>
      <c r="C36" s="12">
        <v>0</v>
      </c>
      <c r="D36" s="12">
        <v>182.17</v>
      </c>
      <c r="E36" s="12">
        <v>182.17</v>
      </c>
      <c r="F36" s="12">
        <v>182.17</v>
      </c>
      <c r="G36" s="12">
        <v>0</v>
      </c>
      <c r="H36" s="12"/>
      <c r="I36" s="12">
        <v>0</v>
      </c>
    </row>
    <row r="37" spans="1:9" x14ac:dyDescent="0.25">
      <c r="A37" s="14" t="s">
        <v>101</v>
      </c>
      <c r="B37" s="10">
        <v>1315822.55</v>
      </c>
      <c r="C37" s="10">
        <v>1324406</v>
      </c>
      <c r="D37" s="10">
        <v>1604909.5</v>
      </c>
      <c r="E37" s="10">
        <v>1643359.5</v>
      </c>
      <c r="F37" s="10">
        <v>1659933</v>
      </c>
      <c r="G37" s="10">
        <v>1579353.17</v>
      </c>
      <c r="H37" s="10">
        <f t="shared" si="0"/>
        <v>120.02782366056881</v>
      </c>
      <c r="I37" s="10">
        <v>95.15</v>
      </c>
    </row>
    <row r="38" spans="1:9" ht="26.25" x14ac:dyDescent="0.25">
      <c r="A38" s="15" t="s">
        <v>125</v>
      </c>
      <c r="B38" s="16">
        <v>6948.22</v>
      </c>
      <c r="C38" s="16">
        <v>43800</v>
      </c>
      <c r="D38" s="16">
        <v>50859.5</v>
      </c>
      <c r="E38" s="16">
        <v>50859.5</v>
      </c>
      <c r="F38" s="16">
        <v>45186</v>
      </c>
      <c r="G38" s="16">
        <v>10182.51</v>
      </c>
      <c r="H38" s="16">
        <f t="shared" si="0"/>
        <v>146.54846852863034</v>
      </c>
      <c r="I38" s="16">
        <v>22.53</v>
      </c>
    </row>
    <row r="39" spans="1:9" x14ac:dyDescent="0.25">
      <c r="A39" s="6" t="s">
        <v>79</v>
      </c>
      <c r="B39" s="7">
        <v>6948.22</v>
      </c>
      <c r="C39" s="7">
        <v>13800</v>
      </c>
      <c r="D39" s="7">
        <v>16631.23</v>
      </c>
      <c r="E39" s="7">
        <v>16631.23</v>
      </c>
      <c r="F39" s="7">
        <v>10957.73</v>
      </c>
      <c r="G39" s="7">
        <v>10182.51</v>
      </c>
      <c r="H39" s="7">
        <f t="shared" si="0"/>
        <v>146.54846852863034</v>
      </c>
      <c r="I39" s="7">
        <v>92.93</v>
      </c>
    </row>
    <row r="40" spans="1:9" ht="26.25" x14ac:dyDescent="0.25">
      <c r="A40" s="6" t="s">
        <v>102</v>
      </c>
      <c r="B40" s="7">
        <v>6948.22</v>
      </c>
      <c r="C40" s="7">
        <v>13800</v>
      </c>
      <c r="D40" s="7">
        <v>16631.23</v>
      </c>
      <c r="E40" s="7">
        <v>16631.23</v>
      </c>
      <c r="F40" s="7">
        <v>10957.73</v>
      </c>
      <c r="G40" s="7">
        <v>10182.51</v>
      </c>
      <c r="H40" s="7">
        <f t="shared" si="0"/>
        <v>146.54846852863034</v>
      </c>
      <c r="I40" s="7">
        <v>92.93</v>
      </c>
    </row>
    <row r="41" spans="1:9" x14ac:dyDescent="0.25">
      <c r="A41" s="6" t="s">
        <v>88</v>
      </c>
      <c r="B41" s="12">
        <v>0</v>
      </c>
      <c r="C41" s="7">
        <v>30000</v>
      </c>
      <c r="D41" s="7">
        <v>34228.269999999997</v>
      </c>
      <c r="E41" s="7">
        <v>34228.269999999997</v>
      </c>
      <c r="F41" s="7">
        <v>34228.269999999997</v>
      </c>
      <c r="G41" s="12">
        <v>0</v>
      </c>
      <c r="H41" s="12"/>
      <c r="I41" s="12">
        <v>0</v>
      </c>
    </row>
    <row r="42" spans="1:9" x14ac:dyDescent="0.25">
      <c r="A42" s="6" t="s">
        <v>89</v>
      </c>
      <c r="B42" s="12">
        <v>0</v>
      </c>
      <c r="C42" s="7">
        <v>30000</v>
      </c>
      <c r="D42" s="7">
        <v>34228.269999999997</v>
      </c>
      <c r="E42" s="7">
        <v>34228.269999999997</v>
      </c>
      <c r="F42" s="7">
        <v>34228.269999999997</v>
      </c>
      <c r="G42" s="12">
        <v>0</v>
      </c>
      <c r="H42" s="12"/>
      <c r="I42" s="12">
        <v>0</v>
      </c>
    </row>
    <row r="43" spans="1:9" x14ac:dyDescent="0.25">
      <c r="A43" s="8" t="s">
        <v>90</v>
      </c>
      <c r="B43" s="12">
        <v>0</v>
      </c>
      <c r="C43" s="7">
        <v>30000</v>
      </c>
      <c r="D43" s="7">
        <v>34228.269999999997</v>
      </c>
      <c r="E43" s="7">
        <v>34228.269999999997</v>
      </c>
      <c r="F43" s="7">
        <v>34228.269999999997</v>
      </c>
      <c r="G43" s="12">
        <v>0</v>
      </c>
      <c r="H43" s="12"/>
      <c r="I43" s="12">
        <v>0</v>
      </c>
    </row>
    <row r="44" spans="1:9" x14ac:dyDescent="0.25">
      <c r="A44" s="14" t="s">
        <v>106</v>
      </c>
      <c r="B44" s="10">
        <v>1238116.1299999999</v>
      </c>
      <c r="C44" s="10">
        <v>1237000</v>
      </c>
      <c r="D44" s="10">
        <v>1500000</v>
      </c>
      <c r="E44" s="10">
        <v>1500000</v>
      </c>
      <c r="F44" s="10">
        <v>1523554</v>
      </c>
      <c r="G44" s="10">
        <v>1518414.26</v>
      </c>
      <c r="H44" s="10">
        <f t="shared" si="0"/>
        <v>122.63908232905423</v>
      </c>
      <c r="I44" s="10">
        <v>99.66</v>
      </c>
    </row>
    <row r="45" spans="1:9" ht="26.25" x14ac:dyDescent="0.25">
      <c r="A45" s="15" t="s">
        <v>126</v>
      </c>
      <c r="B45" s="16">
        <v>1238116.1299999999</v>
      </c>
      <c r="C45" s="16">
        <v>1237000</v>
      </c>
      <c r="D45" s="16">
        <v>1500000</v>
      </c>
      <c r="E45" s="16">
        <v>1500000</v>
      </c>
      <c r="F45" s="16">
        <v>1523554</v>
      </c>
      <c r="G45" s="16">
        <v>1518414.26</v>
      </c>
      <c r="H45" s="16">
        <f t="shared" si="0"/>
        <v>122.63908232905423</v>
      </c>
      <c r="I45" s="16">
        <v>99.66</v>
      </c>
    </row>
    <row r="46" spans="1:9" x14ac:dyDescent="0.25">
      <c r="A46" s="6" t="s">
        <v>79</v>
      </c>
      <c r="B46" s="7">
        <v>1238116.1299999999</v>
      </c>
      <c r="C46" s="7">
        <v>1237000</v>
      </c>
      <c r="D46" s="7">
        <v>1500000</v>
      </c>
      <c r="E46" s="7">
        <v>1500000</v>
      </c>
      <c r="F46" s="7">
        <v>1523554</v>
      </c>
      <c r="G46" s="7">
        <v>1518414.26</v>
      </c>
      <c r="H46" s="7">
        <f t="shared" si="0"/>
        <v>122.63908232905423</v>
      </c>
      <c r="I46" s="7">
        <v>99.66</v>
      </c>
    </row>
    <row r="47" spans="1:9" ht="26.25" x14ac:dyDescent="0.25">
      <c r="A47" s="6" t="s">
        <v>102</v>
      </c>
      <c r="B47" s="7">
        <v>1238116.1299999999</v>
      </c>
      <c r="C47" s="7">
        <v>1237000</v>
      </c>
      <c r="D47" s="7">
        <v>1500000</v>
      </c>
      <c r="E47" s="7">
        <v>1500000</v>
      </c>
      <c r="F47" s="7">
        <v>1523554</v>
      </c>
      <c r="G47" s="7">
        <v>1518414.26</v>
      </c>
      <c r="H47" s="7">
        <f t="shared" si="0"/>
        <v>122.63908232905423</v>
      </c>
      <c r="I47" s="7">
        <v>99.66</v>
      </c>
    </row>
    <row r="48" spans="1:9" x14ac:dyDescent="0.25">
      <c r="A48" s="15" t="s">
        <v>127</v>
      </c>
      <c r="B48" s="16">
        <v>70758.2</v>
      </c>
      <c r="C48" s="16">
        <v>43606</v>
      </c>
      <c r="D48" s="16">
        <v>54050</v>
      </c>
      <c r="E48" s="16">
        <v>92500</v>
      </c>
      <c r="F48" s="16">
        <v>91193</v>
      </c>
      <c r="G48" s="16">
        <v>50756.4</v>
      </c>
      <c r="H48" s="16">
        <f t="shared" si="0"/>
        <v>71.73218086384334</v>
      </c>
      <c r="I48" s="16">
        <v>55.66</v>
      </c>
    </row>
    <row r="49" spans="1:9" x14ac:dyDescent="0.25">
      <c r="A49" s="15" t="s">
        <v>128</v>
      </c>
      <c r="B49" s="16">
        <v>70758.2</v>
      </c>
      <c r="C49" s="16">
        <v>43606</v>
      </c>
      <c r="D49" s="16">
        <v>54050</v>
      </c>
      <c r="E49" s="16">
        <v>92500</v>
      </c>
      <c r="F49" s="16">
        <v>91193</v>
      </c>
      <c r="G49" s="16">
        <v>50756.4</v>
      </c>
      <c r="H49" s="16">
        <f t="shared" si="0"/>
        <v>71.73218086384334</v>
      </c>
      <c r="I49" s="16">
        <v>55.66</v>
      </c>
    </row>
    <row r="50" spans="1:9" x14ac:dyDescent="0.25">
      <c r="A50" s="6" t="s">
        <v>79</v>
      </c>
      <c r="B50" s="7">
        <v>70758.2</v>
      </c>
      <c r="C50" s="7">
        <v>13606</v>
      </c>
      <c r="D50" s="7">
        <v>13613.43</v>
      </c>
      <c r="E50" s="7">
        <v>52063.43</v>
      </c>
      <c r="F50" s="7">
        <v>50756.43</v>
      </c>
      <c r="G50" s="7">
        <v>50756.4</v>
      </c>
      <c r="H50" s="7">
        <f t="shared" si="0"/>
        <v>71.73218086384334</v>
      </c>
      <c r="I50" s="7">
        <v>100</v>
      </c>
    </row>
    <row r="51" spans="1:9" ht="26.25" x14ac:dyDescent="0.25">
      <c r="A51" s="6" t="s">
        <v>102</v>
      </c>
      <c r="B51" s="7">
        <v>70758.2</v>
      </c>
      <c r="C51" s="7">
        <v>13606</v>
      </c>
      <c r="D51" s="7">
        <v>13613.43</v>
      </c>
      <c r="E51" s="7">
        <v>52063.43</v>
      </c>
      <c r="F51" s="7">
        <v>50756.43</v>
      </c>
      <c r="G51" s="7">
        <v>50756.4</v>
      </c>
      <c r="H51" s="7">
        <f t="shared" si="0"/>
        <v>71.73218086384334</v>
      </c>
      <c r="I51" s="7">
        <v>100</v>
      </c>
    </row>
    <row r="52" spans="1:9" x14ac:dyDescent="0.25">
      <c r="A52" s="6" t="s">
        <v>88</v>
      </c>
      <c r="B52" s="12">
        <v>0</v>
      </c>
      <c r="C52" s="7">
        <v>30000</v>
      </c>
      <c r="D52" s="7">
        <v>40436.57</v>
      </c>
      <c r="E52" s="7">
        <v>40436.57</v>
      </c>
      <c r="F52" s="7">
        <v>40436.57</v>
      </c>
      <c r="G52" s="12">
        <v>0</v>
      </c>
      <c r="H52" s="12"/>
      <c r="I52" s="12">
        <v>0</v>
      </c>
    </row>
    <row r="53" spans="1:9" x14ac:dyDescent="0.25">
      <c r="A53" s="6" t="s">
        <v>89</v>
      </c>
      <c r="B53" s="12">
        <v>0</v>
      </c>
      <c r="C53" s="7">
        <v>30000</v>
      </c>
      <c r="D53" s="7">
        <v>40436.57</v>
      </c>
      <c r="E53" s="7">
        <v>40436.57</v>
      </c>
      <c r="F53" s="7">
        <v>40436.57</v>
      </c>
      <c r="G53" s="12">
        <v>0</v>
      </c>
      <c r="H53" s="12"/>
      <c r="I53" s="12">
        <v>0</v>
      </c>
    </row>
    <row r="54" spans="1:9" x14ac:dyDescent="0.25">
      <c r="A54" s="8" t="s">
        <v>90</v>
      </c>
      <c r="B54" s="12">
        <v>0</v>
      </c>
      <c r="C54" s="7">
        <v>30000</v>
      </c>
      <c r="D54" s="7">
        <v>40436.57</v>
      </c>
      <c r="E54" s="7">
        <v>40436.57</v>
      </c>
      <c r="F54" s="7">
        <v>40436.57</v>
      </c>
      <c r="G54" s="12">
        <v>0</v>
      </c>
      <c r="H54" s="12"/>
      <c r="I54" s="12">
        <v>0</v>
      </c>
    </row>
    <row r="55" spans="1:9" x14ac:dyDescent="0.25">
      <c r="A55" s="14" t="s">
        <v>109</v>
      </c>
      <c r="B55" s="11">
        <v>816.89</v>
      </c>
      <c r="C55" s="10">
        <v>10000</v>
      </c>
      <c r="D55" s="10">
        <v>10000</v>
      </c>
      <c r="E55" s="10">
        <v>12000</v>
      </c>
      <c r="F55" s="10">
        <v>4000</v>
      </c>
      <c r="G55" s="10">
        <v>2980</v>
      </c>
      <c r="H55" s="10">
        <f t="shared" si="0"/>
        <v>364.79819804380031</v>
      </c>
      <c r="I55" s="10">
        <v>74.5</v>
      </c>
    </row>
    <row r="56" spans="1:9" x14ac:dyDescent="0.25">
      <c r="A56" s="14" t="s">
        <v>110</v>
      </c>
      <c r="B56" s="11">
        <v>816.89</v>
      </c>
      <c r="C56" s="10">
        <v>10000</v>
      </c>
      <c r="D56" s="10">
        <v>10000</v>
      </c>
      <c r="E56" s="10">
        <v>12000</v>
      </c>
      <c r="F56" s="10">
        <v>4000</v>
      </c>
      <c r="G56" s="10">
        <v>2980</v>
      </c>
      <c r="H56" s="10">
        <f t="shared" si="0"/>
        <v>364.79819804380031</v>
      </c>
      <c r="I56" s="10">
        <v>74.5</v>
      </c>
    </row>
    <row r="57" spans="1:9" x14ac:dyDescent="0.25">
      <c r="A57" s="15" t="s">
        <v>129</v>
      </c>
      <c r="B57" s="19">
        <v>816.89</v>
      </c>
      <c r="C57" s="16">
        <v>10000</v>
      </c>
      <c r="D57" s="16">
        <v>10000</v>
      </c>
      <c r="E57" s="16">
        <v>12000</v>
      </c>
      <c r="F57" s="16">
        <v>4000</v>
      </c>
      <c r="G57" s="16">
        <v>2980</v>
      </c>
      <c r="H57" s="16">
        <f t="shared" si="0"/>
        <v>364.79819804380031</v>
      </c>
      <c r="I57" s="16">
        <v>74.5</v>
      </c>
    </row>
    <row r="58" spans="1:9" x14ac:dyDescent="0.25">
      <c r="A58" s="6" t="s">
        <v>79</v>
      </c>
      <c r="B58" s="12">
        <v>816.89</v>
      </c>
      <c r="C58" s="7">
        <v>10000</v>
      </c>
      <c r="D58" s="7">
        <v>9985.35</v>
      </c>
      <c r="E58" s="7">
        <v>11985.35</v>
      </c>
      <c r="F58" s="7">
        <v>3985.35</v>
      </c>
      <c r="G58" s="7">
        <v>2980</v>
      </c>
      <c r="H58" s="7">
        <f t="shared" si="0"/>
        <v>364.79819804380031</v>
      </c>
      <c r="I58" s="7">
        <v>74.77</v>
      </c>
    </row>
    <row r="59" spans="1:9" ht="39" x14ac:dyDescent="0.25">
      <c r="A59" s="6" t="s">
        <v>84</v>
      </c>
      <c r="B59" s="12">
        <v>816.89</v>
      </c>
      <c r="C59" s="7">
        <v>10000</v>
      </c>
      <c r="D59" s="7">
        <v>9985.35</v>
      </c>
      <c r="E59" s="7">
        <v>11985.35</v>
      </c>
      <c r="F59" s="7">
        <v>3985.35</v>
      </c>
      <c r="G59" s="7">
        <v>2980</v>
      </c>
      <c r="H59" s="7">
        <f t="shared" si="0"/>
        <v>364.79819804380031</v>
      </c>
      <c r="I59" s="7">
        <v>74.77</v>
      </c>
    </row>
    <row r="60" spans="1:9" x14ac:dyDescent="0.25">
      <c r="A60" s="6" t="s">
        <v>88</v>
      </c>
      <c r="B60" s="12">
        <v>0</v>
      </c>
      <c r="C60" s="12">
        <v>0</v>
      </c>
      <c r="D60" s="12">
        <v>14.65</v>
      </c>
      <c r="E60" s="12">
        <v>14.65</v>
      </c>
      <c r="F60" s="12">
        <v>14.65</v>
      </c>
      <c r="G60" s="12">
        <v>0</v>
      </c>
      <c r="H60" s="12"/>
      <c r="I60" s="12">
        <v>0</v>
      </c>
    </row>
    <row r="61" spans="1:9" x14ac:dyDescent="0.25">
      <c r="A61" s="6" t="s">
        <v>89</v>
      </c>
      <c r="B61" s="12">
        <v>0</v>
      </c>
      <c r="C61" s="12">
        <v>0</v>
      </c>
      <c r="D61" s="12">
        <v>14.65</v>
      </c>
      <c r="E61" s="12">
        <v>14.65</v>
      </c>
      <c r="F61" s="12">
        <v>14.65</v>
      </c>
      <c r="G61" s="12">
        <v>0</v>
      </c>
      <c r="H61" s="12"/>
      <c r="I61" s="12">
        <v>0</v>
      </c>
    </row>
    <row r="62" spans="1:9" x14ac:dyDescent="0.25">
      <c r="A62" s="8" t="s">
        <v>90</v>
      </c>
      <c r="B62" s="12">
        <v>0</v>
      </c>
      <c r="C62" s="12">
        <v>0</v>
      </c>
      <c r="D62" s="12">
        <v>14.65</v>
      </c>
      <c r="E62" s="12">
        <v>14.65</v>
      </c>
      <c r="F62" s="12">
        <v>14.65</v>
      </c>
      <c r="G62" s="12">
        <v>0</v>
      </c>
      <c r="H62" s="12"/>
      <c r="I62" s="12">
        <v>0</v>
      </c>
    </row>
    <row r="63" spans="1:9" x14ac:dyDescent="0.25">
      <c r="A63" s="14" t="s">
        <v>114</v>
      </c>
      <c r="B63" s="11">
        <v>656.16</v>
      </c>
      <c r="C63" s="10">
        <v>31070</v>
      </c>
      <c r="D63" s="10">
        <v>31070</v>
      </c>
      <c r="E63" s="10">
        <v>31070</v>
      </c>
      <c r="F63" s="10">
        <v>31023</v>
      </c>
      <c r="G63" s="11">
        <v>69.36</v>
      </c>
      <c r="H63" s="63">
        <f t="shared" si="0"/>
        <v>10.570592538405267</v>
      </c>
      <c r="I63" s="11">
        <v>0.22</v>
      </c>
    </row>
    <row r="64" spans="1:9" x14ac:dyDescent="0.25">
      <c r="A64" s="14" t="s">
        <v>115</v>
      </c>
      <c r="B64" s="11">
        <v>656.16</v>
      </c>
      <c r="C64" s="10">
        <v>31070</v>
      </c>
      <c r="D64" s="10">
        <v>31070</v>
      </c>
      <c r="E64" s="10">
        <v>31070</v>
      </c>
      <c r="F64" s="10">
        <v>31023</v>
      </c>
      <c r="G64" s="11">
        <v>69.36</v>
      </c>
      <c r="H64" s="63">
        <f t="shared" si="0"/>
        <v>10.570592538405267</v>
      </c>
      <c r="I64" s="11">
        <v>0.22</v>
      </c>
    </row>
    <row r="65" spans="1:9" ht="26.25" x14ac:dyDescent="0.25">
      <c r="A65" s="15" t="s">
        <v>130</v>
      </c>
      <c r="B65" s="19">
        <v>656.16</v>
      </c>
      <c r="C65" s="16">
        <v>31070</v>
      </c>
      <c r="D65" s="16">
        <v>31070</v>
      </c>
      <c r="E65" s="16">
        <v>31070</v>
      </c>
      <c r="F65" s="16">
        <v>31023</v>
      </c>
      <c r="G65" s="19">
        <v>69.36</v>
      </c>
      <c r="H65" s="65">
        <f t="shared" si="0"/>
        <v>10.570592538405267</v>
      </c>
      <c r="I65" s="19">
        <v>0.22</v>
      </c>
    </row>
    <row r="66" spans="1:9" x14ac:dyDescent="0.25">
      <c r="A66" s="6" t="s">
        <v>79</v>
      </c>
      <c r="B66" s="12">
        <v>545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62">
        <f t="shared" si="0"/>
        <v>0</v>
      </c>
      <c r="I66" s="12">
        <v>0</v>
      </c>
    </row>
    <row r="67" spans="1:9" ht="39" x14ac:dyDescent="0.25">
      <c r="A67" s="6" t="s">
        <v>98</v>
      </c>
      <c r="B67" s="12">
        <v>545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62">
        <f t="shared" si="0"/>
        <v>0</v>
      </c>
      <c r="I67" s="12">
        <v>0</v>
      </c>
    </row>
    <row r="68" spans="1:9" x14ac:dyDescent="0.25">
      <c r="A68" s="6" t="s">
        <v>116</v>
      </c>
      <c r="B68" s="12">
        <v>111.16</v>
      </c>
      <c r="C68" s="12">
        <v>160</v>
      </c>
      <c r="D68" s="12">
        <v>117.37</v>
      </c>
      <c r="E68" s="12">
        <v>117.37</v>
      </c>
      <c r="F68" s="12">
        <v>70.37</v>
      </c>
      <c r="G68" s="12">
        <v>69.36</v>
      </c>
      <c r="H68" s="62">
        <f t="shared" si="0"/>
        <v>62.396545519971212</v>
      </c>
      <c r="I68" s="12">
        <v>98.56</v>
      </c>
    </row>
    <row r="69" spans="1:9" ht="26.25" x14ac:dyDescent="0.25">
      <c r="A69" s="6" t="s">
        <v>117</v>
      </c>
      <c r="B69" s="12">
        <v>111.16</v>
      </c>
      <c r="C69" s="12">
        <v>160</v>
      </c>
      <c r="D69" s="12">
        <v>117.37</v>
      </c>
      <c r="E69" s="12">
        <v>117.37</v>
      </c>
      <c r="F69" s="12">
        <v>70.37</v>
      </c>
      <c r="G69" s="12">
        <v>69.36</v>
      </c>
      <c r="H69" s="62">
        <f t="shared" si="0"/>
        <v>62.396545519971212</v>
      </c>
      <c r="I69" s="12">
        <v>98.56</v>
      </c>
    </row>
    <row r="70" spans="1:9" x14ac:dyDescent="0.25">
      <c r="A70" s="6" t="s">
        <v>88</v>
      </c>
      <c r="B70" s="12">
        <v>0</v>
      </c>
      <c r="C70" s="7">
        <v>30910</v>
      </c>
      <c r="D70" s="7">
        <v>30952.63</v>
      </c>
      <c r="E70" s="7">
        <v>30952.63</v>
      </c>
      <c r="F70" s="7">
        <v>30952.63</v>
      </c>
      <c r="G70" s="12">
        <v>0</v>
      </c>
      <c r="H70" s="12"/>
      <c r="I70" s="12">
        <v>0</v>
      </c>
    </row>
    <row r="71" spans="1:9" x14ac:dyDescent="0.25">
      <c r="A71" s="6" t="s">
        <v>89</v>
      </c>
      <c r="B71" s="12">
        <v>0</v>
      </c>
      <c r="C71" s="7">
        <v>30910</v>
      </c>
      <c r="D71" s="7">
        <v>30952.63</v>
      </c>
      <c r="E71" s="7">
        <v>30952.63</v>
      </c>
      <c r="F71" s="7">
        <v>30952.63</v>
      </c>
      <c r="G71" s="12">
        <v>0</v>
      </c>
      <c r="H71" s="12"/>
      <c r="I71" s="12">
        <v>0</v>
      </c>
    </row>
    <row r="72" spans="1:9" x14ac:dyDescent="0.25">
      <c r="A72" s="8" t="s">
        <v>90</v>
      </c>
      <c r="B72" s="12">
        <v>0</v>
      </c>
      <c r="C72" s="7">
        <v>30910</v>
      </c>
      <c r="D72" s="7">
        <v>30952.63</v>
      </c>
      <c r="E72" s="7"/>
      <c r="F72" s="7">
        <v>30952.63</v>
      </c>
      <c r="G72" s="12">
        <v>0</v>
      </c>
      <c r="H72" s="12"/>
      <c r="I72" s="12">
        <v>0</v>
      </c>
    </row>
    <row r="75" spans="1:9" ht="15.75" thickBot="1" x14ac:dyDescent="0.3">
      <c r="A75" t="s">
        <v>77</v>
      </c>
    </row>
    <row r="76" spans="1:9" ht="66.75" customHeight="1" thickBot="1" x14ac:dyDescent="0.3">
      <c r="A76" s="1" t="s">
        <v>0</v>
      </c>
      <c r="B76" s="1" t="s">
        <v>71</v>
      </c>
      <c r="C76" s="1" t="s">
        <v>72</v>
      </c>
      <c r="D76" s="1" t="s">
        <v>73</v>
      </c>
      <c r="E76" s="1" t="s">
        <v>200</v>
      </c>
      <c r="F76" s="1" t="s">
        <v>199</v>
      </c>
      <c r="G76" s="1" t="s">
        <v>74</v>
      </c>
      <c r="H76" s="1" t="s">
        <v>218</v>
      </c>
      <c r="I76" s="1" t="s">
        <v>217</v>
      </c>
    </row>
    <row r="77" spans="1:9" x14ac:dyDescent="0.25">
      <c r="A77" s="13">
        <v>1</v>
      </c>
      <c r="B77" s="13">
        <v>2</v>
      </c>
      <c r="C77" s="13">
        <v>3</v>
      </c>
      <c r="D77" s="13">
        <v>4</v>
      </c>
      <c r="E77" s="13">
        <v>5</v>
      </c>
      <c r="F77" s="13">
        <v>6</v>
      </c>
      <c r="G77" s="13">
        <v>7</v>
      </c>
      <c r="H77" s="13">
        <v>8</v>
      </c>
      <c r="I77" s="13">
        <v>9</v>
      </c>
    </row>
    <row r="78" spans="1:9" x14ac:dyDescent="0.25">
      <c r="A78" s="2" t="s">
        <v>1</v>
      </c>
      <c r="B78" s="3">
        <v>1453242.97</v>
      </c>
      <c r="C78" s="3">
        <v>1527872</v>
      </c>
      <c r="D78" s="3">
        <v>1817098.5</v>
      </c>
      <c r="E78" s="3">
        <v>1853598.5</v>
      </c>
      <c r="F78" s="3">
        <v>1846809</v>
      </c>
      <c r="G78" s="3">
        <v>1720641.21</v>
      </c>
      <c r="H78" s="3">
        <f>SUM(G78/B78*100)</f>
        <v>118.40010552399232</v>
      </c>
      <c r="I78" s="3">
        <v>93.17</v>
      </c>
    </row>
    <row r="79" spans="1:9" x14ac:dyDescent="0.25">
      <c r="A79" s="4" t="s">
        <v>2</v>
      </c>
      <c r="B79" s="5">
        <v>1453242.97</v>
      </c>
      <c r="C79" s="5">
        <v>1527872</v>
      </c>
      <c r="D79" s="5">
        <v>1817098.5</v>
      </c>
      <c r="E79" s="5">
        <v>1853598.5</v>
      </c>
      <c r="F79" s="5">
        <v>1846809</v>
      </c>
      <c r="G79" s="5">
        <v>1720641.21</v>
      </c>
      <c r="H79" s="5">
        <f t="shared" ref="H79:H142" si="1">SUM(G79/B79*100)</f>
        <v>118.40010552399232</v>
      </c>
      <c r="I79" s="5">
        <v>93.17</v>
      </c>
    </row>
    <row r="80" spans="1:9" x14ac:dyDescent="0.25">
      <c r="A80" s="15" t="s">
        <v>120</v>
      </c>
      <c r="B80" s="16">
        <v>9087.93</v>
      </c>
      <c r="C80" s="16">
        <v>11366</v>
      </c>
      <c r="D80" s="16">
        <v>15029</v>
      </c>
      <c r="E80" s="16">
        <v>17529</v>
      </c>
      <c r="F80" s="16">
        <v>14727</v>
      </c>
      <c r="G80" s="16">
        <v>14705.51</v>
      </c>
      <c r="H80" s="16">
        <f t="shared" si="1"/>
        <v>161.81363632862488</v>
      </c>
      <c r="I80" s="16">
        <v>99.85</v>
      </c>
    </row>
    <row r="81" spans="1:9" x14ac:dyDescent="0.25">
      <c r="A81" s="6" t="s">
        <v>3</v>
      </c>
      <c r="B81" s="7">
        <v>8837.93</v>
      </c>
      <c r="C81" s="7">
        <v>11366</v>
      </c>
      <c r="D81" s="7">
        <v>11366</v>
      </c>
      <c r="E81" s="7">
        <v>13866</v>
      </c>
      <c r="F81" s="7">
        <v>12814</v>
      </c>
      <c r="G81" s="7">
        <v>12792.51</v>
      </c>
      <c r="H81" s="7">
        <f t="shared" si="1"/>
        <v>144.74554561984536</v>
      </c>
      <c r="I81" s="7">
        <v>99.83</v>
      </c>
    </row>
    <row r="82" spans="1:9" x14ac:dyDescent="0.25">
      <c r="A82" s="6" t="s">
        <v>12</v>
      </c>
      <c r="B82" s="7">
        <v>7654.22</v>
      </c>
      <c r="C82" s="7">
        <v>7366</v>
      </c>
      <c r="D82" s="7">
        <v>7366</v>
      </c>
      <c r="E82" s="7">
        <v>9866</v>
      </c>
      <c r="F82" s="7">
        <v>9860</v>
      </c>
      <c r="G82" s="7">
        <v>9858.4699999999993</v>
      </c>
      <c r="H82" s="7">
        <f t="shared" si="1"/>
        <v>128.79783962310984</v>
      </c>
      <c r="I82" s="7">
        <v>99.98</v>
      </c>
    </row>
    <row r="83" spans="1:9" ht="26.25" x14ac:dyDescent="0.25">
      <c r="A83" s="6" t="s">
        <v>48</v>
      </c>
      <c r="B83" s="7">
        <v>1183.71</v>
      </c>
      <c r="C83" s="7">
        <v>4000</v>
      </c>
      <c r="D83" s="7">
        <v>4000</v>
      </c>
      <c r="E83" s="7">
        <v>4000</v>
      </c>
      <c r="F83" s="7">
        <v>2954</v>
      </c>
      <c r="G83" s="7">
        <v>2934.04</v>
      </c>
      <c r="H83" s="7">
        <f t="shared" si="1"/>
        <v>247.86814337971293</v>
      </c>
      <c r="I83" s="7">
        <v>99.32</v>
      </c>
    </row>
    <row r="84" spans="1:9" x14ac:dyDescent="0.25">
      <c r="A84" s="6" t="s">
        <v>55</v>
      </c>
      <c r="B84" s="12">
        <v>250</v>
      </c>
      <c r="C84" s="12">
        <v>0</v>
      </c>
      <c r="D84" s="7">
        <v>3663</v>
      </c>
      <c r="E84" s="7">
        <v>3663</v>
      </c>
      <c r="F84" s="7">
        <v>1913</v>
      </c>
      <c r="G84" s="7">
        <v>1913</v>
      </c>
      <c r="H84" s="7">
        <f t="shared" si="1"/>
        <v>765.2</v>
      </c>
      <c r="I84" s="7">
        <v>100</v>
      </c>
    </row>
    <row r="85" spans="1:9" ht="26.25" x14ac:dyDescent="0.25">
      <c r="A85" s="6" t="s">
        <v>56</v>
      </c>
      <c r="B85" s="12">
        <v>250</v>
      </c>
      <c r="C85" s="12">
        <v>0</v>
      </c>
      <c r="D85" s="12">
        <v>0</v>
      </c>
      <c r="E85" s="58">
        <v>0</v>
      </c>
      <c r="F85" s="12">
        <v>0</v>
      </c>
      <c r="G85" s="12">
        <v>0</v>
      </c>
      <c r="H85" s="12">
        <f t="shared" si="1"/>
        <v>0</v>
      </c>
      <c r="I85" s="12">
        <v>0</v>
      </c>
    </row>
    <row r="86" spans="1:9" ht="26.25" x14ac:dyDescent="0.25">
      <c r="A86" s="6" t="s">
        <v>59</v>
      </c>
      <c r="B86" s="12">
        <v>0</v>
      </c>
      <c r="C86" s="12">
        <v>0</v>
      </c>
      <c r="D86" s="12">
        <v>663</v>
      </c>
      <c r="E86" s="12">
        <v>663</v>
      </c>
      <c r="F86" s="12">
        <v>663</v>
      </c>
      <c r="G86" s="12">
        <v>663</v>
      </c>
      <c r="H86" s="12"/>
      <c r="I86" s="12">
        <v>100</v>
      </c>
    </row>
    <row r="87" spans="1:9" ht="26.25" x14ac:dyDescent="0.25">
      <c r="A87" s="6" t="s">
        <v>68</v>
      </c>
      <c r="B87" s="12">
        <v>0</v>
      </c>
      <c r="C87" s="12">
        <v>0</v>
      </c>
      <c r="D87" s="7">
        <v>3000</v>
      </c>
      <c r="E87" s="7">
        <v>3000</v>
      </c>
      <c r="F87" s="7">
        <v>1250</v>
      </c>
      <c r="G87" s="7">
        <v>1250</v>
      </c>
      <c r="H87" s="7"/>
      <c r="I87" s="7">
        <v>100</v>
      </c>
    </row>
    <row r="88" spans="1:9" x14ac:dyDescent="0.25">
      <c r="A88" s="15" t="s">
        <v>121</v>
      </c>
      <c r="B88" s="16">
        <v>5536.67</v>
      </c>
      <c r="C88" s="16">
        <v>14000</v>
      </c>
      <c r="D88" s="16">
        <v>20000</v>
      </c>
      <c r="E88" s="16">
        <v>22000</v>
      </c>
      <c r="F88" s="16">
        <v>22000</v>
      </c>
      <c r="G88" s="16">
        <v>9587.0400000000009</v>
      </c>
      <c r="H88" s="16">
        <f t="shared" si="1"/>
        <v>173.15534427733638</v>
      </c>
      <c r="I88" s="16">
        <v>43.58</v>
      </c>
    </row>
    <row r="89" spans="1:9" x14ac:dyDescent="0.25">
      <c r="A89" s="6" t="s">
        <v>3</v>
      </c>
      <c r="B89" s="7">
        <v>2526.27</v>
      </c>
      <c r="C89" s="7">
        <v>10700</v>
      </c>
      <c r="D89" s="7">
        <v>10900</v>
      </c>
      <c r="E89" s="7">
        <v>12950</v>
      </c>
      <c r="F89" s="7">
        <v>15850</v>
      </c>
      <c r="G89" s="7">
        <v>6142.85</v>
      </c>
      <c r="H89" s="7">
        <f t="shared" si="1"/>
        <v>243.15888642148309</v>
      </c>
      <c r="I89" s="7">
        <v>38.76</v>
      </c>
    </row>
    <row r="90" spans="1:9" x14ac:dyDescent="0.25">
      <c r="A90" s="6" t="s">
        <v>4</v>
      </c>
      <c r="B90" s="12">
        <v>600</v>
      </c>
      <c r="C90" s="7">
        <v>1200</v>
      </c>
      <c r="D90" s="7">
        <v>1000</v>
      </c>
      <c r="E90" s="7">
        <v>1000</v>
      </c>
      <c r="F90" s="7">
        <v>1800</v>
      </c>
      <c r="G90" s="7">
        <v>1800</v>
      </c>
      <c r="H90" s="7">
        <f t="shared" si="1"/>
        <v>300</v>
      </c>
      <c r="I90" s="7">
        <v>100</v>
      </c>
    </row>
    <row r="91" spans="1:9" x14ac:dyDescent="0.25">
      <c r="A91" s="6" t="s">
        <v>12</v>
      </c>
      <c r="B91" s="7">
        <v>1873.35</v>
      </c>
      <c r="C91" s="7">
        <v>8400</v>
      </c>
      <c r="D91" s="7">
        <v>8800</v>
      </c>
      <c r="E91" s="7">
        <v>11400</v>
      </c>
      <c r="F91" s="7">
        <v>13000</v>
      </c>
      <c r="G91" s="7">
        <v>4136.4799999999996</v>
      </c>
      <c r="H91" s="7">
        <f t="shared" si="1"/>
        <v>220.80657645394615</v>
      </c>
      <c r="I91" s="7">
        <v>31.82</v>
      </c>
    </row>
    <row r="92" spans="1:9" x14ac:dyDescent="0.25">
      <c r="A92" s="6" t="s">
        <v>44</v>
      </c>
      <c r="B92" s="12">
        <v>1.02</v>
      </c>
      <c r="C92" s="12">
        <v>100</v>
      </c>
      <c r="D92" s="12">
        <v>100</v>
      </c>
      <c r="E92" s="12">
        <v>50</v>
      </c>
      <c r="F92" s="12">
        <v>50</v>
      </c>
      <c r="G92" s="12">
        <v>0</v>
      </c>
      <c r="H92" s="12">
        <f t="shared" si="1"/>
        <v>0</v>
      </c>
      <c r="I92" s="12">
        <v>0</v>
      </c>
    </row>
    <row r="93" spans="1:9" ht="26.25" x14ac:dyDescent="0.25">
      <c r="A93" s="6" t="s">
        <v>48</v>
      </c>
      <c r="B93" s="12">
        <v>51.9</v>
      </c>
      <c r="C93" s="7">
        <v>1000</v>
      </c>
      <c r="D93" s="7">
        <v>1000</v>
      </c>
      <c r="E93" s="12">
        <v>500</v>
      </c>
      <c r="F93" s="7">
        <v>1000</v>
      </c>
      <c r="G93" s="12">
        <v>206.37</v>
      </c>
      <c r="H93" s="62">
        <f t="shared" si="1"/>
        <v>397.63005780346822</v>
      </c>
      <c r="I93" s="12">
        <v>20.64</v>
      </c>
    </row>
    <row r="94" spans="1:9" x14ac:dyDescent="0.25">
      <c r="A94" s="6" t="s">
        <v>55</v>
      </c>
      <c r="B94" s="7">
        <v>3010.4</v>
      </c>
      <c r="C94" s="7">
        <v>3300</v>
      </c>
      <c r="D94" s="7">
        <v>9100</v>
      </c>
      <c r="E94" s="7">
        <v>9050</v>
      </c>
      <c r="F94" s="7">
        <v>6150</v>
      </c>
      <c r="G94" s="7">
        <v>3444.19</v>
      </c>
      <c r="H94" s="7">
        <f t="shared" si="1"/>
        <v>114.40971299495084</v>
      </c>
      <c r="I94" s="7">
        <v>56</v>
      </c>
    </row>
    <row r="95" spans="1:9" ht="26.25" x14ac:dyDescent="0.25">
      <c r="A95" s="6" t="s">
        <v>59</v>
      </c>
      <c r="B95" s="7">
        <v>3010.4</v>
      </c>
      <c r="C95" s="7">
        <v>3300</v>
      </c>
      <c r="D95" s="7">
        <v>9100</v>
      </c>
      <c r="E95" s="7">
        <v>9050</v>
      </c>
      <c r="F95" s="7">
        <v>6150</v>
      </c>
      <c r="G95" s="7">
        <v>3444.19</v>
      </c>
      <c r="H95" s="7">
        <f t="shared" si="1"/>
        <v>114.40971299495084</v>
      </c>
      <c r="I95" s="7">
        <v>56</v>
      </c>
    </row>
    <row r="96" spans="1:9" x14ac:dyDescent="0.25">
      <c r="A96" s="15" t="s">
        <v>122</v>
      </c>
      <c r="B96" s="16">
        <v>112728.71</v>
      </c>
      <c r="C96" s="16">
        <v>129180</v>
      </c>
      <c r="D96" s="16">
        <v>128020</v>
      </c>
      <c r="E96" s="16">
        <v>118020</v>
      </c>
      <c r="F96" s="16">
        <v>109020</v>
      </c>
      <c r="G96" s="16">
        <v>109019.88</v>
      </c>
      <c r="H96" s="16">
        <f t="shared" si="1"/>
        <v>96.709950819094786</v>
      </c>
      <c r="I96" s="16">
        <v>100</v>
      </c>
    </row>
    <row r="97" spans="1:9" x14ac:dyDescent="0.25">
      <c r="A97" s="6" t="s">
        <v>3</v>
      </c>
      <c r="B97" s="7">
        <v>112728.71</v>
      </c>
      <c r="C97" s="7">
        <v>129180</v>
      </c>
      <c r="D97" s="7">
        <v>128020</v>
      </c>
      <c r="E97" s="7">
        <v>118020</v>
      </c>
      <c r="F97" s="7">
        <v>109020</v>
      </c>
      <c r="G97" s="7">
        <v>109019.88</v>
      </c>
      <c r="H97" s="7">
        <f t="shared" si="1"/>
        <v>96.709950819094786</v>
      </c>
      <c r="I97" s="7">
        <v>100</v>
      </c>
    </row>
    <row r="98" spans="1:9" x14ac:dyDescent="0.25">
      <c r="A98" s="6" t="s">
        <v>12</v>
      </c>
      <c r="B98" s="7">
        <v>112248.71</v>
      </c>
      <c r="C98" s="7">
        <v>128600</v>
      </c>
      <c r="D98" s="7">
        <v>127500</v>
      </c>
      <c r="E98" s="7">
        <v>117500</v>
      </c>
      <c r="F98" s="7">
        <v>108450</v>
      </c>
      <c r="G98" s="7">
        <v>108449.88</v>
      </c>
      <c r="H98" s="7">
        <f t="shared" si="1"/>
        <v>96.61570275506952</v>
      </c>
      <c r="I98" s="7">
        <v>100</v>
      </c>
    </row>
    <row r="99" spans="1:9" x14ac:dyDescent="0.25">
      <c r="A99" s="6" t="s">
        <v>44</v>
      </c>
      <c r="B99" s="12">
        <v>480</v>
      </c>
      <c r="C99" s="12">
        <v>580</v>
      </c>
      <c r="D99" s="12">
        <v>520</v>
      </c>
      <c r="E99" s="12">
        <v>520</v>
      </c>
      <c r="F99" s="12">
        <v>570</v>
      </c>
      <c r="G99" s="12">
        <v>570</v>
      </c>
      <c r="H99" s="12">
        <f t="shared" si="1"/>
        <v>118.75</v>
      </c>
      <c r="I99" s="12">
        <v>100</v>
      </c>
    </row>
    <row r="100" spans="1:9" x14ac:dyDescent="0.25">
      <c r="A100" s="14" t="s">
        <v>91</v>
      </c>
      <c r="B100" s="11">
        <v>39.86</v>
      </c>
      <c r="C100" s="11">
        <v>50</v>
      </c>
      <c r="D100" s="11">
        <v>70</v>
      </c>
      <c r="E100" s="11">
        <v>120</v>
      </c>
      <c r="F100" s="11">
        <v>106</v>
      </c>
      <c r="G100" s="11">
        <v>67.66</v>
      </c>
      <c r="H100" s="63">
        <f t="shared" si="1"/>
        <v>169.74410436527847</v>
      </c>
      <c r="I100" s="11">
        <v>63.83</v>
      </c>
    </row>
    <row r="101" spans="1:9" x14ac:dyDescent="0.25">
      <c r="A101" s="14" t="s">
        <v>92</v>
      </c>
      <c r="B101" s="11">
        <v>39.86</v>
      </c>
      <c r="C101" s="11">
        <v>50</v>
      </c>
      <c r="D101" s="11">
        <v>70</v>
      </c>
      <c r="E101" s="11">
        <v>120</v>
      </c>
      <c r="F101" s="11">
        <v>106</v>
      </c>
      <c r="G101" s="11">
        <v>67.66</v>
      </c>
      <c r="H101" s="63">
        <f t="shared" si="1"/>
        <v>169.74410436527847</v>
      </c>
      <c r="I101" s="11">
        <v>63.83</v>
      </c>
    </row>
    <row r="102" spans="1:9" x14ac:dyDescent="0.25">
      <c r="A102" s="17" t="s">
        <v>93</v>
      </c>
      <c r="B102" s="18">
        <v>39.86</v>
      </c>
      <c r="C102" s="18">
        <v>50</v>
      </c>
      <c r="D102" s="18">
        <v>70</v>
      </c>
      <c r="E102" s="18">
        <v>120</v>
      </c>
      <c r="F102" s="18">
        <v>106</v>
      </c>
      <c r="G102" s="18">
        <v>67.66</v>
      </c>
      <c r="H102" s="64">
        <f t="shared" si="1"/>
        <v>169.74410436527847</v>
      </c>
      <c r="I102" s="18">
        <v>63.83</v>
      </c>
    </row>
    <row r="103" spans="1:9" x14ac:dyDescent="0.25">
      <c r="A103" s="15" t="s">
        <v>123</v>
      </c>
      <c r="B103" s="19">
        <v>39.86</v>
      </c>
      <c r="C103" s="19">
        <v>50</v>
      </c>
      <c r="D103" s="19">
        <v>70</v>
      </c>
      <c r="E103" s="19">
        <v>120</v>
      </c>
      <c r="F103" s="19">
        <v>106</v>
      </c>
      <c r="G103" s="19">
        <v>67.66</v>
      </c>
      <c r="H103" s="65">
        <f t="shared" si="1"/>
        <v>169.74410436527847</v>
      </c>
      <c r="I103" s="19">
        <v>63.83</v>
      </c>
    </row>
    <row r="104" spans="1:9" x14ac:dyDescent="0.25">
      <c r="A104" s="6" t="s">
        <v>3</v>
      </c>
      <c r="B104" s="12">
        <v>39.86</v>
      </c>
      <c r="C104" s="12">
        <v>50</v>
      </c>
      <c r="D104" s="12">
        <v>70</v>
      </c>
      <c r="E104" s="12">
        <v>120</v>
      </c>
      <c r="F104" s="12">
        <v>106</v>
      </c>
      <c r="G104" s="12">
        <v>67.66</v>
      </c>
      <c r="H104" s="62">
        <f t="shared" si="1"/>
        <v>169.74410436527847</v>
      </c>
      <c r="I104" s="12">
        <v>63.83</v>
      </c>
    </row>
    <row r="105" spans="1:9" x14ac:dyDescent="0.25">
      <c r="A105" s="6" t="s">
        <v>44</v>
      </c>
      <c r="B105" s="12">
        <v>39.86</v>
      </c>
      <c r="C105" s="12">
        <v>50</v>
      </c>
      <c r="D105" s="12">
        <v>70</v>
      </c>
      <c r="E105" s="12">
        <v>120</v>
      </c>
      <c r="F105" s="12">
        <v>106</v>
      </c>
      <c r="G105" s="12">
        <v>67.66</v>
      </c>
      <c r="H105" s="62">
        <f t="shared" si="1"/>
        <v>169.74410436527847</v>
      </c>
      <c r="I105" s="12">
        <v>63.83</v>
      </c>
    </row>
    <row r="106" spans="1:9" x14ac:dyDescent="0.25">
      <c r="A106" s="14" t="s">
        <v>97</v>
      </c>
      <c r="B106" s="10">
        <v>6270.38</v>
      </c>
      <c r="C106" s="10">
        <v>7800</v>
      </c>
      <c r="D106" s="10">
        <v>8000</v>
      </c>
      <c r="E106" s="59">
        <v>9500</v>
      </c>
      <c r="F106" s="10">
        <v>6000</v>
      </c>
      <c r="G106" s="10">
        <v>5660.41</v>
      </c>
      <c r="H106" s="10">
        <f t="shared" si="1"/>
        <v>90.272200408906627</v>
      </c>
      <c r="I106" s="10">
        <v>94.34</v>
      </c>
    </row>
    <row r="107" spans="1:9" ht="26.25" x14ac:dyDescent="0.25">
      <c r="A107" s="15" t="s">
        <v>124</v>
      </c>
      <c r="B107" s="16">
        <v>6270.38</v>
      </c>
      <c r="C107" s="16">
        <v>7800</v>
      </c>
      <c r="D107" s="16">
        <v>8000</v>
      </c>
      <c r="E107" s="16">
        <v>9500</v>
      </c>
      <c r="F107" s="16">
        <v>6000</v>
      </c>
      <c r="G107" s="16">
        <v>5660.41</v>
      </c>
      <c r="H107" s="16">
        <f t="shared" si="1"/>
        <v>90.272200408906627</v>
      </c>
      <c r="I107" s="16">
        <v>94.34</v>
      </c>
    </row>
    <row r="108" spans="1:9" x14ac:dyDescent="0.25">
      <c r="A108" s="6" t="s">
        <v>3</v>
      </c>
      <c r="B108" s="7">
        <v>6270.38</v>
      </c>
      <c r="C108" s="7">
        <v>7800</v>
      </c>
      <c r="D108" s="7">
        <v>8000</v>
      </c>
      <c r="E108" s="7">
        <v>9500</v>
      </c>
      <c r="F108" s="7">
        <v>6000</v>
      </c>
      <c r="G108" s="7">
        <v>5660.41</v>
      </c>
      <c r="H108" s="7">
        <f t="shared" si="1"/>
        <v>90.272200408906627</v>
      </c>
      <c r="I108" s="7">
        <v>94.34</v>
      </c>
    </row>
    <row r="109" spans="1:9" x14ac:dyDescent="0.25">
      <c r="A109" s="6" t="s">
        <v>12</v>
      </c>
      <c r="B109" s="7">
        <v>6264.54</v>
      </c>
      <c r="C109" s="7">
        <v>7600</v>
      </c>
      <c r="D109" s="7">
        <v>7600</v>
      </c>
      <c r="E109" s="7">
        <v>9100</v>
      </c>
      <c r="F109" s="7">
        <v>5800</v>
      </c>
      <c r="G109" s="7">
        <v>5641.81</v>
      </c>
      <c r="H109" s="7">
        <f t="shared" si="1"/>
        <v>90.059445705510711</v>
      </c>
      <c r="I109" s="7">
        <v>97.27</v>
      </c>
    </row>
    <row r="110" spans="1:9" ht="26.25" x14ac:dyDescent="0.25">
      <c r="A110" s="6" t="s">
        <v>48</v>
      </c>
      <c r="B110" s="12">
        <v>5.84</v>
      </c>
      <c r="C110" s="12">
        <v>200</v>
      </c>
      <c r="D110" s="12">
        <v>400</v>
      </c>
      <c r="E110" s="12">
        <v>400</v>
      </c>
      <c r="F110" s="12">
        <v>200</v>
      </c>
      <c r="G110" s="12">
        <v>18.600000000000001</v>
      </c>
      <c r="H110" s="62">
        <f t="shared" si="1"/>
        <v>318.49315068493155</v>
      </c>
      <c r="I110" s="12">
        <v>9.3000000000000007</v>
      </c>
    </row>
    <row r="111" spans="1:9" x14ac:dyDescent="0.25">
      <c r="A111" s="14" t="s">
        <v>101</v>
      </c>
      <c r="B111" s="10">
        <v>1317585.58</v>
      </c>
      <c r="C111" s="10">
        <v>1324406</v>
      </c>
      <c r="D111" s="10">
        <v>1604909.5</v>
      </c>
      <c r="E111" s="59">
        <v>1643359.5</v>
      </c>
      <c r="F111" s="10">
        <v>1659933</v>
      </c>
      <c r="G111" s="10">
        <v>1578684.43</v>
      </c>
      <c r="H111" s="10">
        <f t="shared" si="1"/>
        <v>119.81646232042095</v>
      </c>
      <c r="I111" s="10">
        <v>95.11</v>
      </c>
    </row>
    <row r="112" spans="1:9" ht="26.25" x14ac:dyDescent="0.25">
      <c r="A112" s="15" t="s">
        <v>125</v>
      </c>
      <c r="B112" s="16">
        <v>2834.14</v>
      </c>
      <c r="C112" s="16">
        <v>43800</v>
      </c>
      <c r="D112" s="16">
        <v>50859.5</v>
      </c>
      <c r="E112" s="16">
        <v>50859.5</v>
      </c>
      <c r="F112" s="16">
        <v>45186</v>
      </c>
      <c r="G112" s="16">
        <v>25074.23</v>
      </c>
      <c r="H112" s="16">
        <f t="shared" si="1"/>
        <v>884.72093827404433</v>
      </c>
      <c r="I112" s="16">
        <v>55.49</v>
      </c>
    </row>
    <row r="113" spans="1:9" x14ac:dyDescent="0.25">
      <c r="A113" s="6" t="s">
        <v>3</v>
      </c>
      <c r="B113" s="7">
        <v>2043.51</v>
      </c>
      <c r="C113" s="7">
        <v>6300</v>
      </c>
      <c r="D113" s="7">
        <v>13359.5</v>
      </c>
      <c r="E113" s="7">
        <v>13359.5</v>
      </c>
      <c r="F113" s="7">
        <v>9986</v>
      </c>
      <c r="G113" s="7">
        <v>6400.35</v>
      </c>
      <c r="H113" s="7">
        <f t="shared" si="1"/>
        <v>313.2037523672505</v>
      </c>
      <c r="I113" s="7">
        <v>64.09</v>
      </c>
    </row>
    <row r="114" spans="1:9" x14ac:dyDescent="0.25">
      <c r="A114" s="6" t="s">
        <v>4</v>
      </c>
      <c r="B114" s="12">
        <v>172.01</v>
      </c>
      <c r="C114" s="12">
        <v>300</v>
      </c>
      <c r="D114" s="12">
        <v>0</v>
      </c>
      <c r="E114" s="12">
        <v>0</v>
      </c>
      <c r="F114" s="12">
        <v>175</v>
      </c>
      <c r="G114" s="12">
        <v>0</v>
      </c>
      <c r="H114" s="12">
        <f t="shared" si="1"/>
        <v>0</v>
      </c>
      <c r="I114" s="12">
        <v>0</v>
      </c>
    </row>
    <row r="115" spans="1:9" x14ac:dyDescent="0.25">
      <c r="A115" s="6" t="s">
        <v>12</v>
      </c>
      <c r="B115" s="12">
        <v>916.65</v>
      </c>
      <c r="C115" s="7">
        <v>5000</v>
      </c>
      <c r="D115" s="7">
        <v>11500</v>
      </c>
      <c r="E115" s="7">
        <v>11500</v>
      </c>
      <c r="F115" s="7">
        <v>8851</v>
      </c>
      <c r="G115" s="7">
        <v>5445.46</v>
      </c>
      <c r="H115" s="7">
        <f t="shared" si="1"/>
        <v>594.06098292696231</v>
      </c>
      <c r="I115" s="7">
        <v>61.52</v>
      </c>
    </row>
    <row r="116" spans="1:9" ht="26.25" x14ac:dyDescent="0.25">
      <c r="A116" s="6" t="s">
        <v>48</v>
      </c>
      <c r="B116" s="12">
        <v>143.13</v>
      </c>
      <c r="C116" s="7">
        <v>1000</v>
      </c>
      <c r="D116" s="7">
        <v>1000</v>
      </c>
      <c r="E116" s="7">
        <v>1000</v>
      </c>
      <c r="F116" s="12">
        <v>100</v>
      </c>
      <c r="G116" s="12">
        <v>95.39</v>
      </c>
      <c r="H116" s="62">
        <f t="shared" si="1"/>
        <v>66.645706700202609</v>
      </c>
      <c r="I116" s="12">
        <v>95.39</v>
      </c>
    </row>
    <row r="117" spans="1:9" x14ac:dyDescent="0.25">
      <c r="A117" s="6" t="s">
        <v>52</v>
      </c>
      <c r="B117" s="12">
        <v>811.72</v>
      </c>
      <c r="C117" s="12">
        <v>0</v>
      </c>
      <c r="D117" s="12">
        <v>859.5</v>
      </c>
      <c r="E117" s="12">
        <v>859.5</v>
      </c>
      <c r="F117" s="12">
        <v>860</v>
      </c>
      <c r="G117" s="12">
        <v>859.5</v>
      </c>
      <c r="H117" s="62">
        <f t="shared" si="1"/>
        <v>105.88626620016754</v>
      </c>
      <c r="I117" s="12">
        <v>99.94</v>
      </c>
    </row>
    <row r="118" spans="1:9" x14ac:dyDescent="0.25">
      <c r="A118" s="6" t="s">
        <v>55</v>
      </c>
      <c r="B118" s="12">
        <v>790.63</v>
      </c>
      <c r="C118" s="7">
        <v>37500</v>
      </c>
      <c r="D118" s="7">
        <v>37500</v>
      </c>
      <c r="E118" s="7">
        <v>37500</v>
      </c>
      <c r="F118" s="7">
        <v>35200</v>
      </c>
      <c r="G118" s="7">
        <v>18673.88</v>
      </c>
      <c r="H118" s="7">
        <f t="shared" si="1"/>
        <v>2361.8987389803069</v>
      </c>
      <c r="I118" s="7">
        <v>53.05</v>
      </c>
    </row>
    <row r="119" spans="1:9" ht="26.25" x14ac:dyDescent="0.25">
      <c r="A119" s="6" t="s">
        <v>59</v>
      </c>
      <c r="B119" s="12">
        <v>790.63</v>
      </c>
      <c r="C119" s="7">
        <v>7500</v>
      </c>
      <c r="D119" s="7">
        <v>7500</v>
      </c>
      <c r="E119" s="7">
        <v>7500</v>
      </c>
      <c r="F119" s="7">
        <v>5200</v>
      </c>
      <c r="G119" s="7">
        <v>2690.45</v>
      </c>
      <c r="H119" s="7">
        <f t="shared" si="1"/>
        <v>340.2919191024879</v>
      </c>
      <c r="I119" s="7">
        <v>51.74</v>
      </c>
    </row>
    <row r="120" spans="1:9" ht="26.25" x14ac:dyDescent="0.25">
      <c r="A120" s="6" t="s">
        <v>68</v>
      </c>
      <c r="B120" s="12">
        <v>0</v>
      </c>
      <c r="C120" s="7">
        <v>30000</v>
      </c>
      <c r="D120" s="7">
        <v>30000</v>
      </c>
      <c r="E120" s="7">
        <v>30000</v>
      </c>
      <c r="F120" s="7">
        <v>30000</v>
      </c>
      <c r="G120" s="7">
        <v>15983.43</v>
      </c>
      <c r="H120" s="7"/>
      <c r="I120" s="7">
        <v>53.28</v>
      </c>
    </row>
    <row r="121" spans="1:9" x14ac:dyDescent="0.25">
      <c r="A121" s="14" t="s">
        <v>106</v>
      </c>
      <c r="B121" s="10">
        <v>1237247.19</v>
      </c>
      <c r="C121" s="10">
        <v>1237000</v>
      </c>
      <c r="D121" s="10">
        <v>1500000</v>
      </c>
      <c r="E121" s="58">
        <v>1500000</v>
      </c>
      <c r="F121" s="10">
        <v>1523554</v>
      </c>
      <c r="G121" s="10">
        <v>1519278.05</v>
      </c>
      <c r="H121" s="10">
        <f t="shared" si="1"/>
        <v>122.79502934251967</v>
      </c>
      <c r="I121" s="10">
        <v>99.72</v>
      </c>
    </row>
    <row r="122" spans="1:9" ht="26.25" x14ac:dyDescent="0.25">
      <c r="A122" s="15" t="s">
        <v>126</v>
      </c>
      <c r="B122" s="16">
        <v>1237247.19</v>
      </c>
      <c r="C122" s="16">
        <v>1237000</v>
      </c>
      <c r="D122" s="16">
        <v>1500000</v>
      </c>
      <c r="E122" s="16">
        <v>1500000</v>
      </c>
      <c r="F122" s="16">
        <v>1523554</v>
      </c>
      <c r="G122" s="16">
        <v>1519278.05</v>
      </c>
      <c r="H122" s="16">
        <f t="shared" si="1"/>
        <v>122.79502934251967</v>
      </c>
      <c r="I122" s="16">
        <v>99.72</v>
      </c>
    </row>
    <row r="123" spans="1:9" x14ac:dyDescent="0.25">
      <c r="A123" s="6" t="s">
        <v>3</v>
      </c>
      <c r="B123" s="7">
        <v>1237247.19</v>
      </c>
      <c r="C123" s="7">
        <v>1237000</v>
      </c>
      <c r="D123" s="7">
        <v>1500000</v>
      </c>
      <c r="E123" s="7">
        <v>1500000</v>
      </c>
      <c r="F123" s="7">
        <v>1523554</v>
      </c>
      <c r="G123" s="7">
        <v>1519278.05</v>
      </c>
      <c r="H123" s="7">
        <f t="shared" si="1"/>
        <v>122.79502934251967</v>
      </c>
      <c r="I123" s="7">
        <v>99.72</v>
      </c>
    </row>
    <row r="124" spans="1:9" x14ac:dyDescent="0.25">
      <c r="A124" s="6" t="s">
        <v>4</v>
      </c>
      <c r="B124" s="7">
        <v>1231514.03</v>
      </c>
      <c r="C124" s="7">
        <v>1230000</v>
      </c>
      <c r="D124" s="7">
        <v>1499000</v>
      </c>
      <c r="E124" s="7">
        <v>1499000</v>
      </c>
      <c r="F124" s="7">
        <v>1522600</v>
      </c>
      <c r="G124" s="7">
        <v>1518325.34</v>
      </c>
      <c r="H124" s="7">
        <f t="shared" si="1"/>
        <v>123.28932541677986</v>
      </c>
      <c r="I124" s="7">
        <v>99.72</v>
      </c>
    </row>
    <row r="125" spans="1:9" x14ac:dyDescent="0.25">
      <c r="A125" s="6" t="s">
        <v>12</v>
      </c>
      <c r="B125" s="7">
        <v>3699.34</v>
      </c>
      <c r="C125" s="7">
        <v>5000</v>
      </c>
      <c r="D125" s="12">
        <v>550</v>
      </c>
      <c r="E125" s="12">
        <v>550</v>
      </c>
      <c r="F125" s="12">
        <v>549</v>
      </c>
      <c r="G125" s="12">
        <v>548.07000000000005</v>
      </c>
      <c r="H125" s="62">
        <f t="shared" si="1"/>
        <v>14.815345439997404</v>
      </c>
      <c r="I125" s="12">
        <v>99.83</v>
      </c>
    </row>
    <row r="126" spans="1:9" x14ac:dyDescent="0.25">
      <c r="A126" s="6" t="s">
        <v>44</v>
      </c>
      <c r="B126" s="7">
        <v>2033.82</v>
      </c>
      <c r="C126" s="7">
        <v>2000</v>
      </c>
      <c r="D126" s="12">
        <v>450</v>
      </c>
      <c r="E126" s="12">
        <v>450</v>
      </c>
      <c r="F126" s="12">
        <v>405</v>
      </c>
      <c r="G126" s="12">
        <v>404.64</v>
      </c>
      <c r="H126" s="62">
        <f t="shared" si="1"/>
        <v>19.895565979290204</v>
      </c>
      <c r="I126" s="12">
        <v>99.91</v>
      </c>
    </row>
    <row r="127" spans="1:9" x14ac:dyDescent="0.25">
      <c r="A127" s="15" t="s">
        <v>127</v>
      </c>
      <c r="B127" s="16">
        <v>77504.25</v>
      </c>
      <c r="C127" s="16">
        <v>43606</v>
      </c>
      <c r="D127" s="16">
        <v>54050</v>
      </c>
      <c r="E127" s="16">
        <v>92500</v>
      </c>
      <c r="F127" s="16">
        <v>91193</v>
      </c>
      <c r="G127" s="16">
        <v>34332.15</v>
      </c>
      <c r="H127" s="16">
        <f t="shared" si="1"/>
        <v>44.297119190237957</v>
      </c>
      <c r="I127" s="16">
        <v>37.65</v>
      </c>
    </row>
    <row r="128" spans="1:9" x14ac:dyDescent="0.25">
      <c r="A128" s="15" t="s">
        <v>128</v>
      </c>
      <c r="B128" s="16">
        <v>77504.25</v>
      </c>
      <c r="C128" s="16">
        <v>43606</v>
      </c>
      <c r="D128" s="16">
        <v>54050</v>
      </c>
      <c r="E128" s="16">
        <v>92500</v>
      </c>
      <c r="F128" s="16">
        <v>91193</v>
      </c>
      <c r="G128" s="16">
        <v>34332.15</v>
      </c>
      <c r="H128" s="16">
        <f t="shared" si="1"/>
        <v>44.297119190237957</v>
      </c>
      <c r="I128" s="16">
        <v>37.65</v>
      </c>
    </row>
    <row r="129" spans="1:9" x14ac:dyDescent="0.25">
      <c r="A129" s="6" t="s">
        <v>3</v>
      </c>
      <c r="B129" s="7">
        <v>77504.25</v>
      </c>
      <c r="C129" s="7">
        <v>43606</v>
      </c>
      <c r="D129" s="7">
        <v>54050</v>
      </c>
      <c r="E129" s="7">
        <v>92500</v>
      </c>
      <c r="F129" s="7">
        <v>91193</v>
      </c>
      <c r="G129" s="7">
        <v>34332.15</v>
      </c>
      <c r="H129" s="7">
        <f t="shared" si="1"/>
        <v>44.297119190237957</v>
      </c>
      <c r="I129" s="7">
        <v>37.65</v>
      </c>
    </row>
    <row r="130" spans="1:9" x14ac:dyDescent="0.25">
      <c r="A130" s="6" t="s">
        <v>12</v>
      </c>
      <c r="B130" s="7">
        <v>77504.25</v>
      </c>
      <c r="C130" s="7">
        <v>43606</v>
      </c>
      <c r="D130" s="7">
        <v>54050</v>
      </c>
      <c r="E130" s="7">
        <v>92500</v>
      </c>
      <c r="F130" s="7">
        <v>91193</v>
      </c>
      <c r="G130" s="7">
        <v>34332.15</v>
      </c>
      <c r="H130" s="7">
        <f t="shared" si="1"/>
        <v>44.297119190237957</v>
      </c>
      <c r="I130" s="7">
        <v>37.65</v>
      </c>
    </row>
    <row r="131" spans="1:9" x14ac:dyDescent="0.25">
      <c r="A131" s="14" t="s">
        <v>109</v>
      </c>
      <c r="B131" s="11">
        <v>816.89</v>
      </c>
      <c r="C131" s="10">
        <v>10000</v>
      </c>
      <c r="D131" s="10">
        <v>10000</v>
      </c>
      <c r="E131" s="10">
        <v>12000</v>
      </c>
      <c r="F131" s="10">
        <v>4000</v>
      </c>
      <c r="G131" s="10">
        <v>2803.97</v>
      </c>
      <c r="H131" s="10">
        <f t="shared" si="1"/>
        <v>343.24939710364919</v>
      </c>
      <c r="I131" s="10">
        <v>70.099999999999994</v>
      </c>
    </row>
    <row r="132" spans="1:9" x14ac:dyDescent="0.25">
      <c r="A132" s="14" t="s">
        <v>110</v>
      </c>
      <c r="B132" s="11">
        <v>816.89</v>
      </c>
      <c r="C132" s="10">
        <v>10000</v>
      </c>
      <c r="D132" s="10">
        <v>10000</v>
      </c>
      <c r="E132" s="10">
        <v>12000</v>
      </c>
      <c r="F132" s="10">
        <v>4000</v>
      </c>
      <c r="G132" s="10">
        <v>2803.97</v>
      </c>
      <c r="H132" s="10">
        <f t="shared" si="1"/>
        <v>343.24939710364919</v>
      </c>
      <c r="I132" s="10">
        <v>70.099999999999994</v>
      </c>
    </row>
    <row r="133" spans="1:9" x14ac:dyDescent="0.25">
      <c r="A133" s="15" t="s">
        <v>129</v>
      </c>
      <c r="B133" s="19">
        <v>816.89</v>
      </c>
      <c r="C133" s="16">
        <v>10000</v>
      </c>
      <c r="D133" s="16">
        <v>10000</v>
      </c>
      <c r="E133" s="16">
        <v>12000</v>
      </c>
      <c r="F133" s="16">
        <v>4000</v>
      </c>
      <c r="G133" s="16">
        <v>2803.97</v>
      </c>
      <c r="H133" s="16">
        <f t="shared" si="1"/>
        <v>343.24939710364919</v>
      </c>
      <c r="I133" s="16">
        <v>70.099999999999994</v>
      </c>
    </row>
    <row r="134" spans="1:9" x14ac:dyDescent="0.25">
      <c r="A134" s="6" t="s">
        <v>3</v>
      </c>
      <c r="B134" s="12">
        <v>630.89</v>
      </c>
      <c r="C134" s="7">
        <v>6300</v>
      </c>
      <c r="D134" s="7">
        <v>6300</v>
      </c>
      <c r="E134" s="7">
        <v>8300</v>
      </c>
      <c r="F134" s="7">
        <v>3500</v>
      </c>
      <c r="G134" s="7">
        <v>2803.97</v>
      </c>
      <c r="H134" s="7">
        <f t="shared" si="1"/>
        <v>444.44673397898208</v>
      </c>
      <c r="I134" s="7">
        <v>80.11</v>
      </c>
    </row>
    <row r="135" spans="1:9" x14ac:dyDescent="0.25">
      <c r="A135" s="6" t="s">
        <v>12</v>
      </c>
      <c r="B135" s="12">
        <v>530.89</v>
      </c>
      <c r="C135" s="7">
        <v>5300</v>
      </c>
      <c r="D135" s="7">
        <v>5300</v>
      </c>
      <c r="E135" s="7">
        <v>7300</v>
      </c>
      <c r="F135" s="7">
        <v>3500</v>
      </c>
      <c r="G135" s="7">
        <v>2803.97</v>
      </c>
      <c r="H135" s="7">
        <f t="shared" si="1"/>
        <v>528.16402644615641</v>
      </c>
      <c r="I135" s="7">
        <v>80.11</v>
      </c>
    </row>
    <row r="136" spans="1:9" ht="26.25" x14ac:dyDescent="0.25">
      <c r="A136" s="6" t="s">
        <v>48</v>
      </c>
      <c r="B136" s="12">
        <v>100</v>
      </c>
      <c r="C136" s="7">
        <v>1000</v>
      </c>
      <c r="D136" s="7">
        <v>1000</v>
      </c>
      <c r="E136" s="7">
        <v>1000</v>
      </c>
      <c r="F136" s="12">
        <v>0</v>
      </c>
      <c r="G136" s="12">
        <v>0</v>
      </c>
      <c r="H136" s="12">
        <f t="shared" si="1"/>
        <v>0</v>
      </c>
      <c r="I136" s="12">
        <v>0</v>
      </c>
    </row>
    <row r="137" spans="1:9" x14ac:dyDescent="0.25">
      <c r="A137" s="6" t="s">
        <v>55</v>
      </c>
      <c r="B137" s="12">
        <v>186</v>
      </c>
      <c r="C137" s="7">
        <v>3700</v>
      </c>
      <c r="D137" s="7">
        <v>3700</v>
      </c>
      <c r="E137" s="7">
        <v>3700</v>
      </c>
      <c r="F137" s="12">
        <v>500</v>
      </c>
      <c r="G137" s="12">
        <v>0</v>
      </c>
      <c r="H137" s="12">
        <f t="shared" si="1"/>
        <v>0</v>
      </c>
      <c r="I137" s="12">
        <v>0</v>
      </c>
    </row>
    <row r="138" spans="1:9" ht="26.25" x14ac:dyDescent="0.25">
      <c r="A138" s="6" t="s">
        <v>59</v>
      </c>
      <c r="B138" s="12">
        <v>186</v>
      </c>
      <c r="C138" s="7">
        <v>3700</v>
      </c>
      <c r="D138" s="7">
        <v>3700</v>
      </c>
      <c r="E138" s="7">
        <v>3700</v>
      </c>
      <c r="F138" s="12">
        <v>500</v>
      </c>
      <c r="G138" s="12">
        <v>0</v>
      </c>
      <c r="H138" s="12">
        <f t="shared" si="1"/>
        <v>0</v>
      </c>
      <c r="I138" s="12">
        <v>0</v>
      </c>
    </row>
    <row r="139" spans="1:9" x14ac:dyDescent="0.25">
      <c r="A139" s="14" t="s">
        <v>114</v>
      </c>
      <c r="B139" s="10">
        <v>1176.95</v>
      </c>
      <c r="C139" s="10">
        <v>31070</v>
      </c>
      <c r="D139" s="10">
        <v>31070</v>
      </c>
      <c r="E139" s="10">
        <v>31070</v>
      </c>
      <c r="F139" s="10">
        <v>31023</v>
      </c>
      <c r="G139" s="11">
        <v>112.31</v>
      </c>
      <c r="H139" s="63">
        <f t="shared" si="1"/>
        <v>9.5424614469603632</v>
      </c>
      <c r="I139" s="11">
        <v>0.36</v>
      </c>
    </row>
    <row r="140" spans="1:9" x14ac:dyDescent="0.25">
      <c r="A140" s="14" t="s">
        <v>115</v>
      </c>
      <c r="B140" s="10">
        <v>1176.95</v>
      </c>
      <c r="C140" s="10">
        <v>31070</v>
      </c>
      <c r="D140" s="10">
        <v>31070</v>
      </c>
      <c r="E140" s="10">
        <v>31070</v>
      </c>
      <c r="F140" s="10">
        <v>31023</v>
      </c>
      <c r="G140" s="11">
        <v>112.31</v>
      </c>
      <c r="H140" s="63">
        <f t="shared" si="1"/>
        <v>9.5424614469603632</v>
      </c>
      <c r="I140" s="11">
        <v>0.36</v>
      </c>
    </row>
    <row r="141" spans="1:9" ht="26.25" x14ac:dyDescent="0.25">
      <c r="A141" s="15" t="s">
        <v>130</v>
      </c>
      <c r="B141" s="16">
        <v>1176.95</v>
      </c>
      <c r="C141" s="16">
        <v>31070</v>
      </c>
      <c r="D141" s="16">
        <v>31070</v>
      </c>
      <c r="E141" s="16">
        <v>31070</v>
      </c>
      <c r="F141" s="16">
        <v>31023</v>
      </c>
      <c r="G141" s="19">
        <v>112.31</v>
      </c>
      <c r="H141" s="65">
        <f t="shared" si="1"/>
        <v>9.5424614469603632</v>
      </c>
      <c r="I141" s="19">
        <v>0.36</v>
      </c>
    </row>
    <row r="142" spans="1:9" x14ac:dyDescent="0.25">
      <c r="A142" s="6" t="s">
        <v>3</v>
      </c>
      <c r="B142" s="12">
        <v>545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f t="shared" si="1"/>
        <v>0</v>
      </c>
      <c r="I142" s="12">
        <v>0</v>
      </c>
    </row>
    <row r="143" spans="1:9" x14ac:dyDescent="0.25">
      <c r="A143" s="6" t="s">
        <v>12</v>
      </c>
      <c r="B143" s="12">
        <v>545</v>
      </c>
      <c r="C143" s="12">
        <v>0</v>
      </c>
      <c r="D143" s="12">
        <v>0</v>
      </c>
      <c r="E143" s="12">
        <v>0</v>
      </c>
      <c r="F143" s="12">
        <v>0</v>
      </c>
      <c r="G143" s="12">
        <v>0</v>
      </c>
      <c r="H143" s="12">
        <f t="shared" ref="H143:H145" si="2">SUM(G143/B143*100)</f>
        <v>0</v>
      </c>
      <c r="I143" s="12">
        <v>0</v>
      </c>
    </row>
    <row r="144" spans="1:9" x14ac:dyDescent="0.25">
      <c r="A144" s="6" t="s">
        <v>55</v>
      </c>
      <c r="B144" s="12">
        <v>631.95000000000005</v>
      </c>
      <c r="C144" s="7">
        <v>31070</v>
      </c>
      <c r="D144" s="7">
        <v>31070</v>
      </c>
      <c r="E144" s="7">
        <v>31070</v>
      </c>
      <c r="F144" s="7">
        <v>31023</v>
      </c>
      <c r="G144" s="12">
        <v>112.31</v>
      </c>
      <c r="H144" s="62">
        <f t="shared" si="2"/>
        <v>17.771975630983462</v>
      </c>
      <c r="I144" s="12">
        <v>0.36</v>
      </c>
    </row>
    <row r="145" spans="1:9" ht="26.25" x14ac:dyDescent="0.25">
      <c r="A145" s="6" t="s">
        <v>59</v>
      </c>
      <c r="B145" s="12">
        <v>631.95000000000005</v>
      </c>
      <c r="C145" s="12">
        <v>160</v>
      </c>
      <c r="D145" s="12">
        <v>160.32</v>
      </c>
      <c r="E145" s="12">
        <v>160.32</v>
      </c>
      <c r="F145" s="12">
        <v>113</v>
      </c>
      <c r="G145" s="12">
        <v>112.31</v>
      </c>
      <c r="H145" s="62">
        <f t="shared" si="2"/>
        <v>17.771975630983462</v>
      </c>
      <c r="I145" s="12">
        <v>99.39</v>
      </c>
    </row>
    <row r="146" spans="1:9" ht="26.25" x14ac:dyDescent="0.25">
      <c r="A146" s="6" t="s">
        <v>68</v>
      </c>
      <c r="B146" s="12">
        <v>0</v>
      </c>
      <c r="C146" s="7">
        <v>30910</v>
      </c>
      <c r="D146" s="7">
        <v>30909.68</v>
      </c>
      <c r="E146" s="7">
        <v>30909.68</v>
      </c>
      <c r="F146" s="7">
        <v>30910</v>
      </c>
      <c r="G146" s="12">
        <v>0</v>
      </c>
      <c r="H146" s="12"/>
      <c r="I146" s="12">
        <v>0</v>
      </c>
    </row>
  </sheetData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74122-5BC1-42B4-92DB-D33959AEA43C}">
  <dimension ref="A1:J24"/>
  <sheetViews>
    <sheetView workbookViewId="0">
      <selection activeCell="K8" sqref="K8"/>
    </sheetView>
  </sheetViews>
  <sheetFormatPr defaultRowHeight="15" x14ac:dyDescent="0.25"/>
  <cols>
    <col min="1" max="1" width="34.85546875" customWidth="1"/>
    <col min="2" max="2" width="15.28515625" customWidth="1"/>
    <col min="3" max="3" width="15.140625" customWidth="1"/>
    <col min="4" max="4" width="14.28515625" customWidth="1"/>
    <col min="5" max="6" width="14.85546875" customWidth="1"/>
    <col min="7" max="7" width="13.7109375" customWidth="1"/>
    <col min="8" max="9" width="10.85546875" customWidth="1"/>
    <col min="10" max="10" width="19.42578125" customWidth="1"/>
  </cols>
  <sheetData>
    <row r="1" spans="1:10" x14ac:dyDescent="0.25">
      <c r="B1" t="s">
        <v>75</v>
      </c>
    </row>
    <row r="2" spans="1:10" x14ac:dyDescent="0.25">
      <c r="B2" t="s">
        <v>132</v>
      </c>
    </row>
    <row r="3" spans="1:10" ht="15.75" thickBot="1" x14ac:dyDescent="0.3"/>
    <row r="4" spans="1:10" ht="51" customHeight="1" thickBot="1" x14ac:dyDescent="0.3">
      <c r="A4" s="1" t="s">
        <v>0</v>
      </c>
      <c r="B4" s="1" t="s">
        <v>71</v>
      </c>
      <c r="C4" s="1" t="s">
        <v>72</v>
      </c>
      <c r="D4" s="1" t="s">
        <v>73</v>
      </c>
      <c r="E4" s="1" t="s">
        <v>200</v>
      </c>
      <c r="F4" s="1" t="s">
        <v>199</v>
      </c>
      <c r="G4" s="1" t="s">
        <v>74</v>
      </c>
      <c r="H4" s="1" t="s">
        <v>218</v>
      </c>
      <c r="I4" s="1" t="s">
        <v>217</v>
      </c>
    </row>
    <row r="5" spans="1:10" x14ac:dyDescent="0.25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13">
        <v>8</v>
      </c>
      <c r="I5" s="13">
        <v>9</v>
      </c>
    </row>
    <row r="6" spans="1:10" x14ac:dyDescent="0.25">
      <c r="A6" s="2" t="s">
        <v>1</v>
      </c>
      <c r="B6" s="3">
        <v>1453242.97</v>
      </c>
      <c r="C6" s="3">
        <v>1527872</v>
      </c>
      <c r="D6" s="3">
        <v>1817098.5</v>
      </c>
      <c r="E6" s="3">
        <v>1853598.5</v>
      </c>
      <c r="F6" s="3">
        <v>1846809</v>
      </c>
      <c r="G6" s="3">
        <v>1720641.21</v>
      </c>
      <c r="H6" s="3">
        <f>SUM(G6/B6*100)</f>
        <v>118.40010552399232</v>
      </c>
      <c r="I6" s="3">
        <v>93.17</v>
      </c>
    </row>
    <row r="7" spans="1:10" x14ac:dyDescent="0.25">
      <c r="A7" s="4" t="s">
        <v>2</v>
      </c>
      <c r="B7" s="5">
        <v>1453242.97</v>
      </c>
      <c r="C7" s="5">
        <v>1527872</v>
      </c>
      <c r="D7" s="5">
        <v>1817098.5</v>
      </c>
      <c r="E7" s="5">
        <v>1853598.5</v>
      </c>
      <c r="F7" s="5">
        <v>1846809</v>
      </c>
      <c r="G7" s="5">
        <v>1720641.21</v>
      </c>
      <c r="H7" s="5">
        <f t="shared" ref="H7:H23" si="0">SUM(G7/B7*100)</f>
        <v>118.40010552399232</v>
      </c>
      <c r="I7" s="5">
        <v>93.17</v>
      </c>
    </row>
    <row r="8" spans="1:10" ht="26.25" x14ac:dyDescent="0.25">
      <c r="A8" s="20" t="s">
        <v>133</v>
      </c>
      <c r="B8" s="21">
        <v>1350225.9</v>
      </c>
      <c r="C8" s="21">
        <v>1366180</v>
      </c>
      <c r="D8" s="21">
        <v>1628020</v>
      </c>
      <c r="E8" s="21">
        <v>1618020</v>
      </c>
      <c r="F8" s="21">
        <v>1632574</v>
      </c>
      <c r="G8" s="21">
        <v>1628297.93</v>
      </c>
      <c r="H8" s="21">
        <f t="shared" si="0"/>
        <v>120.59448200482601</v>
      </c>
      <c r="I8" s="21">
        <v>99.74</v>
      </c>
      <c r="J8" s="52"/>
    </row>
    <row r="9" spans="1:10" x14ac:dyDescent="0.25">
      <c r="A9" s="6" t="s">
        <v>3</v>
      </c>
      <c r="B9" s="7">
        <v>1349975.9</v>
      </c>
      <c r="C9" s="7">
        <v>1366180</v>
      </c>
      <c r="D9" s="7">
        <v>1628020</v>
      </c>
      <c r="E9" s="7">
        <v>1618020</v>
      </c>
      <c r="F9" s="7">
        <v>1632574</v>
      </c>
      <c r="G9" s="7">
        <v>1628297.93</v>
      </c>
      <c r="H9" s="7">
        <f t="shared" si="0"/>
        <v>120.61681471498862</v>
      </c>
      <c r="I9" s="7">
        <v>99.74</v>
      </c>
    </row>
    <row r="10" spans="1:10" x14ac:dyDescent="0.25">
      <c r="A10" s="6" t="s">
        <v>4</v>
      </c>
      <c r="B10" s="7">
        <v>1231514.03</v>
      </c>
      <c r="C10" s="7">
        <v>1230000</v>
      </c>
      <c r="D10" s="7">
        <v>1499000</v>
      </c>
      <c r="E10" s="7">
        <v>1499000</v>
      </c>
      <c r="F10" s="7">
        <v>1522600</v>
      </c>
      <c r="G10" s="7">
        <v>1518325.34</v>
      </c>
      <c r="H10" s="7">
        <f t="shared" si="0"/>
        <v>123.28932541677986</v>
      </c>
      <c r="I10" s="7">
        <v>99.72</v>
      </c>
    </row>
    <row r="11" spans="1:10" x14ac:dyDescent="0.25">
      <c r="A11" s="6" t="s">
        <v>12</v>
      </c>
      <c r="B11" s="7">
        <v>115948.05</v>
      </c>
      <c r="C11" s="7">
        <v>133600</v>
      </c>
      <c r="D11" s="7">
        <v>128050</v>
      </c>
      <c r="E11" s="7">
        <v>118050</v>
      </c>
      <c r="F11" s="7">
        <v>108999</v>
      </c>
      <c r="G11" s="7">
        <v>108997.95</v>
      </c>
      <c r="H11" s="7">
        <f t="shared" si="0"/>
        <v>94.005850033700426</v>
      </c>
      <c r="I11" s="7">
        <v>100</v>
      </c>
    </row>
    <row r="12" spans="1:10" x14ac:dyDescent="0.25">
      <c r="A12" s="6" t="s">
        <v>44</v>
      </c>
      <c r="B12" s="7">
        <v>2513.8200000000002</v>
      </c>
      <c r="C12" s="7">
        <v>2580</v>
      </c>
      <c r="D12" s="12">
        <v>970</v>
      </c>
      <c r="E12" s="12">
        <v>970</v>
      </c>
      <c r="F12" s="12">
        <v>975</v>
      </c>
      <c r="G12" s="12">
        <v>974.64</v>
      </c>
      <c r="H12" s="62">
        <f t="shared" si="0"/>
        <v>38.771272406138863</v>
      </c>
      <c r="I12" s="12">
        <v>99.96</v>
      </c>
    </row>
    <row r="13" spans="1:10" ht="26.25" x14ac:dyDescent="0.25">
      <c r="A13" s="6" t="s">
        <v>55</v>
      </c>
      <c r="B13" s="12">
        <v>250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f t="shared" si="0"/>
        <v>0</v>
      </c>
      <c r="I13" s="12">
        <v>0</v>
      </c>
    </row>
    <row r="14" spans="1:10" ht="26.25" x14ac:dyDescent="0.25">
      <c r="A14" s="6" t="s">
        <v>56</v>
      </c>
      <c r="B14" s="12">
        <v>250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f t="shared" si="0"/>
        <v>0</v>
      </c>
      <c r="I14" s="12">
        <v>0</v>
      </c>
    </row>
    <row r="15" spans="1:10" ht="26.25" x14ac:dyDescent="0.25">
      <c r="A15" s="20" t="s">
        <v>134</v>
      </c>
      <c r="B15" s="21">
        <v>103017.07</v>
      </c>
      <c r="C15" s="21">
        <v>161692</v>
      </c>
      <c r="D15" s="21">
        <v>189078.5</v>
      </c>
      <c r="E15" s="21">
        <v>235578.5</v>
      </c>
      <c r="F15" s="21">
        <v>214235</v>
      </c>
      <c r="G15" s="21">
        <v>92343.28</v>
      </c>
      <c r="H15" s="21">
        <f t="shared" si="0"/>
        <v>89.638814227583836</v>
      </c>
      <c r="I15" s="21">
        <v>43.1</v>
      </c>
    </row>
    <row r="16" spans="1:10" x14ac:dyDescent="0.25">
      <c r="A16" s="6" t="s">
        <v>3</v>
      </c>
      <c r="B16" s="7">
        <v>98398.09</v>
      </c>
      <c r="C16" s="7">
        <v>86122</v>
      </c>
      <c r="D16" s="7">
        <v>104045.5</v>
      </c>
      <c r="E16" s="7">
        <v>150595.5</v>
      </c>
      <c r="F16" s="7">
        <v>139449</v>
      </c>
      <c r="G16" s="7">
        <v>68199.899999999994</v>
      </c>
      <c r="H16" s="7">
        <f t="shared" si="0"/>
        <v>69.310186813585503</v>
      </c>
      <c r="I16" s="7">
        <v>48.91</v>
      </c>
    </row>
    <row r="17" spans="1:9" x14ac:dyDescent="0.25">
      <c r="A17" s="6" t="s">
        <v>4</v>
      </c>
      <c r="B17" s="12">
        <v>772.01</v>
      </c>
      <c r="C17" s="7">
        <v>1500</v>
      </c>
      <c r="D17" s="7">
        <v>1000</v>
      </c>
      <c r="E17" s="7">
        <v>1000</v>
      </c>
      <c r="F17" s="7">
        <v>1975</v>
      </c>
      <c r="G17" s="7">
        <v>1800</v>
      </c>
      <c r="H17" s="7">
        <f t="shared" si="0"/>
        <v>233.15760158547167</v>
      </c>
      <c r="I17" s="7">
        <v>91.14</v>
      </c>
    </row>
    <row r="18" spans="1:9" x14ac:dyDescent="0.25">
      <c r="A18" s="6" t="s">
        <v>12</v>
      </c>
      <c r="B18" s="7">
        <v>95288.9</v>
      </c>
      <c r="C18" s="7">
        <v>77272</v>
      </c>
      <c r="D18" s="7">
        <v>94616</v>
      </c>
      <c r="E18" s="7">
        <v>141666</v>
      </c>
      <c r="F18" s="7">
        <v>132204</v>
      </c>
      <c r="G18" s="7">
        <v>62218.34</v>
      </c>
      <c r="H18" s="7">
        <f t="shared" si="0"/>
        <v>65.294425688616414</v>
      </c>
      <c r="I18" s="7">
        <v>47.06</v>
      </c>
    </row>
    <row r="19" spans="1:9" x14ac:dyDescent="0.25">
      <c r="A19" s="6" t="s">
        <v>44</v>
      </c>
      <c r="B19" s="12">
        <v>40.880000000000003</v>
      </c>
      <c r="C19" s="12">
        <v>150</v>
      </c>
      <c r="D19" s="12">
        <v>170</v>
      </c>
      <c r="E19" s="12">
        <v>170</v>
      </c>
      <c r="F19" s="12">
        <v>156</v>
      </c>
      <c r="G19" s="12">
        <v>67.66</v>
      </c>
      <c r="H19" s="62">
        <f t="shared" si="0"/>
        <v>165.50880626223091</v>
      </c>
      <c r="I19" s="12">
        <v>43.37</v>
      </c>
    </row>
    <row r="20" spans="1:9" ht="39" x14ac:dyDescent="0.25">
      <c r="A20" s="6" t="s">
        <v>48</v>
      </c>
      <c r="B20" s="7">
        <v>1484.58</v>
      </c>
      <c r="C20" s="7">
        <v>7200</v>
      </c>
      <c r="D20" s="7">
        <v>7400</v>
      </c>
      <c r="E20" s="7">
        <v>6900</v>
      </c>
      <c r="F20" s="7">
        <v>4254</v>
      </c>
      <c r="G20" s="7">
        <v>3254.4</v>
      </c>
      <c r="H20" s="7">
        <f t="shared" si="0"/>
        <v>219.21351493351656</v>
      </c>
      <c r="I20" s="7">
        <v>76.5</v>
      </c>
    </row>
    <row r="21" spans="1:9" x14ac:dyDescent="0.25">
      <c r="A21" s="6" t="s">
        <v>52</v>
      </c>
      <c r="B21" s="12">
        <v>811.72</v>
      </c>
      <c r="C21" s="12">
        <v>0</v>
      </c>
      <c r="D21" s="12">
        <v>859.5</v>
      </c>
      <c r="E21" s="12">
        <v>859.5</v>
      </c>
      <c r="F21" s="12">
        <v>860</v>
      </c>
      <c r="G21" s="12">
        <v>859.5</v>
      </c>
      <c r="H21" s="62">
        <f t="shared" si="0"/>
        <v>105.88626620016754</v>
      </c>
      <c r="I21" s="12">
        <v>99.94</v>
      </c>
    </row>
    <row r="22" spans="1:9" ht="26.25" x14ac:dyDescent="0.25">
      <c r="A22" s="6" t="s">
        <v>55</v>
      </c>
      <c r="B22" s="7">
        <v>4618.9799999999996</v>
      </c>
      <c r="C22" s="7">
        <v>75570</v>
      </c>
      <c r="D22" s="7">
        <v>85033</v>
      </c>
      <c r="E22" s="7">
        <v>84983</v>
      </c>
      <c r="F22" s="7">
        <v>74786</v>
      </c>
      <c r="G22" s="7">
        <v>24143.38</v>
      </c>
      <c r="H22" s="7">
        <f t="shared" si="0"/>
        <v>522.69938384665022</v>
      </c>
      <c r="I22" s="7">
        <v>32.28</v>
      </c>
    </row>
    <row r="23" spans="1:9" ht="26.25" x14ac:dyDescent="0.25">
      <c r="A23" s="6" t="s">
        <v>59</v>
      </c>
      <c r="B23" s="7">
        <v>4618.9799999999996</v>
      </c>
      <c r="C23" s="7">
        <v>14660</v>
      </c>
      <c r="D23" s="7">
        <v>21123.32</v>
      </c>
      <c r="E23" s="7">
        <v>21073.32</v>
      </c>
      <c r="F23" s="7">
        <v>12626</v>
      </c>
      <c r="G23" s="7">
        <v>6909.95</v>
      </c>
      <c r="H23" s="7">
        <f t="shared" si="0"/>
        <v>149.59904567675116</v>
      </c>
      <c r="I23" s="7">
        <v>54.73</v>
      </c>
    </row>
    <row r="24" spans="1:9" ht="26.25" x14ac:dyDescent="0.25">
      <c r="A24" s="6" t="s">
        <v>68</v>
      </c>
      <c r="B24" s="12">
        <v>0</v>
      </c>
      <c r="C24" s="7">
        <v>60910</v>
      </c>
      <c r="D24" s="7">
        <v>63909.68</v>
      </c>
      <c r="E24" s="7">
        <v>63909.68</v>
      </c>
      <c r="F24" s="7">
        <v>62160</v>
      </c>
      <c r="G24" s="7">
        <v>17233.43</v>
      </c>
      <c r="H24" s="7"/>
      <c r="I24" s="7">
        <v>27.72</v>
      </c>
    </row>
  </sheetData>
  <pageMargins left="0.11811023622047245" right="0.11811023622047245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36B8-F3E0-4EAD-A8C4-58D16DB6B381}">
  <dimension ref="A1:L12"/>
  <sheetViews>
    <sheetView topLeftCell="A4" workbookViewId="0">
      <selection activeCell="D18" sqref="D18"/>
    </sheetView>
  </sheetViews>
  <sheetFormatPr defaultRowHeight="15" x14ac:dyDescent="0.25"/>
  <cols>
    <col min="1" max="1" width="8.5703125" customWidth="1"/>
    <col min="2" max="2" width="8.42578125" customWidth="1"/>
    <col min="3" max="3" width="6.42578125" customWidth="1"/>
    <col min="4" max="4" width="23" customWidth="1"/>
    <col min="5" max="5" width="11.28515625" customWidth="1"/>
    <col min="6" max="6" width="8" customWidth="1"/>
    <col min="7" max="7" width="9.85546875" customWidth="1"/>
    <col min="8" max="8" width="10.42578125" customWidth="1"/>
    <col min="9" max="9" width="15.28515625" customWidth="1"/>
    <col min="10" max="10" width="10.7109375" customWidth="1"/>
  </cols>
  <sheetData>
    <row r="1" spans="1:12" x14ac:dyDescent="0.25">
      <c r="D1" s="22" t="s">
        <v>135</v>
      </c>
      <c r="F1" s="22"/>
      <c r="G1" s="22"/>
      <c r="H1" s="22"/>
      <c r="I1" s="22"/>
    </row>
    <row r="2" spans="1:12" x14ac:dyDescent="0.25">
      <c r="D2" s="22" t="s">
        <v>136</v>
      </c>
      <c r="E2" s="22"/>
      <c r="F2" s="22"/>
      <c r="G2" s="22"/>
      <c r="H2" s="22"/>
      <c r="I2" s="22"/>
    </row>
    <row r="3" spans="1:12" x14ac:dyDescent="0.25">
      <c r="D3" s="22" t="s">
        <v>137</v>
      </c>
      <c r="E3" s="22"/>
      <c r="F3" s="22"/>
      <c r="G3" s="22"/>
      <c r="H3" s="22"/>
      <c r="I3" s="22"/>
    </row>
    <row r="5" spans="1:12" ht="38.25" x14ac:dyDescent="0.25">
      <c r="A5" s="23" t="s">
        <v>138</v>
      </c>
      <c r="B5" s="24" t="s">
        <v>139</v>
      </c>
      <c r="C5" s="24" t="s">
        <v>140</v>
      </c>
      <c r="D5" s="24" t="s">
        <v>141</v>
      </c>
      <c r="E5" s="24" t="s">
        <v>150</v>
      </c>
      <c r="F5" s="24" t="s">
        <v>72</v>
      </c>
      <c r="G5" s="24" t="s">
        <v>142</v>
      </c>
      <c r="H5" s="24" t="s">
        <v>215</v>
      </c>
      <c r="I5" s="24" t="s">
        <v>216</v>
      </c>
      <c r="J5" s="24" t="s">
        <v>74</v>
      </c>
      <c r="K5" s="24" t="s">
        <v>143</v>
      </c>
      <c r="L5" s="24" t="s">
        <v>144</v>
      </c>
    </row>
    <row r="6" spans="1:12" x14ac:dyDescent="0.25">
      <c r="A6" s="25">
        <v>1</v>
      </c>
      <c r="B6" s="26">
        <v>2</v>
      </c>
      <c r="C6" s="26">
        <v>3</v>
      </c>
      <c r="D6" s="26">
        <v>4</v>
      </c>
      <c r="E6" s="26">
        <v>5</v>
      </c>
      <c r="F6" s="26">
        <v>6</v>
      </c>
      <c r="G6" s="26">
        <v>7</v>
      </c>
      <c r="H6" s="26">
        <v>8</v>
      </c>
      <c r="I6" s="26">
        <v>9</v>
      </c>
      <c r="J6" s="26">
        <v>10</v>
      </c>
      <c r="K6" s="26">
        <v>11</v>
      </c>
      <c r="L6" s="26">
        <v>12</v>
      </c>
    </row>
    <row r="7" spans="1:12" ht="38.25" customHeight="1" x14ac:dyDescent="0.25">
      <c r="A7" s="27">
        <v>8</v>
      </c>
      <c r="B7" s="27"/>
      <c r="C7" s="27"/>
      <c r="D7" s="27" t="s">
        <v>145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</row>
    <row r="8" spans="1:12" ht="18.75" customHeight="1" x14ac:dyDescent="0.25">
      <c r="A8" s="27"/>
      <c r="B8" s="29">
        <v>84</v>
      </c>
      <c r="C8" s="29"/>
      <c r="D8" s="29" t="s">
        <v>146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</row>
    <row r="9" spans="1:12" ht="32.25" customHeight="1" x14ac:dyDescent="0.25">
      <c r="A9" s="30"/>
      <c r="B9" s="30"/>
      <c r="C9" s="31">
        <v>8</v>
      </c>
      <c r="D9" s="32" t="s">
        <v>147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</row>
    <row r="10" spans="1:12" ht="37.5" customHeight="1" x14ac:dyDescent="0.25">
      <c r="A10" s="33">
        <v>5</v>
      </c>
      <c r="B10" s="34"/>
      <c r="C10" s="34"/>
      <c r="D10" s="35" t="s">
        <v>148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</row>
    <row r="11" spans="1:12" ht="33" customHeight="1" x14ac:dyDescent="0.25">
      <c r="A11" s="29"/>
      <c r="B11" s="29">
        <v>54</v>
      </c>
      <c r="C11" s="29"/>
      <c r="D11" s="36" t="s">
        <v>149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</row>
    <row r="12" spans="1:12" ht="28.5" customHeight="1" x14ac:dyDescent="0.25">
      <c r="A12" s="29"/>
      <c r="B12" s="29"/>
      <c r="C12" s="31">
        <v>8</v>
      </c>
      <c r="D12" s="68" t="s">
        <v>232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D511D-CA87-439A-B2C5-65022BFB2E1B}">
  <dimension ref="A1:L23"/>
  <sheetViews>
    <sheetView workbookViewId="0">
      <selection activeCell="M5" sqref="M5"/>
    </sheetView>
  </sheetViews>
  <sheetFormatPr defaultRowHeight="15" x14ac:dyDescent="0.25"/>
  <cols>
    <col min="1" max="1" width="6.42578125" customWidth="1"/>
    <col min="2" max="2" width="7.140625" customWidth="1"/>
    <col min="3" max="3" width="8.140625" customWidth="1"/>
    <col min="4" max="4" width="42.42578125" customWidth="1"/>
    <col min="10" max="10" width="10.7109375" customWidth="1"/>
  </cols>
  <sheetData>
    <row r="1" spans="1:12" x14ac:dyDescent="0.25">
      <c r="A1" s="22"/>
      <c r="B1" s="22"/>
      <c r="C1" s="22" t="s">
        <v>135</v>
      </c>
      <c r="D1" s="22"/>
      <c r="E1" s="22"/>
    </row>
    <row r="2" spans="1:12" x14ac:dyDescent="0.25">
      <c r="A2" s="22"/>
      <c r="B2" s="22"/>
      <c r="C2" s="22" t="s">
        <v>136</v>
      </c>
      <c r="D2" s="22"/>
      <c r="E2" s="22"/>
    </row>
    <row r="3" spans="1:12" x14ac:dyDescent="0.25">
      <c r="A3" s="22"/>
      <c r="B3" s="22"/>
      <c r="C3" s="22" t="s">
        <v>151</v>
      </c>
      <c r="D3" s="22"/>
      <c r="E3" s="22"/>
    </row>
    <row r="4" spans="1:12" ht="63.75" x14ac:dyDescent="0.25">
      <c r="A4" s="24"/>
      <c r="B4" s="24"/>
      <c r="C4" s="24"/>
      <c r="D4" s="24" t="s">
        <v>141</v>
      </c>
      <c r="E4" s="24" t="s">
        <v>150</v>
      </c>
      <c r="F4" s="24" t="s">
        <v>72</v>
      </c>
      <c r="G4" s="24" t="s">
        <v>142</v>
      </c>
      <c r="H4" s="24" t="s">
        <v>215</v>
      </c>
      <c r="I4" s="24" t="s">
        <v>216</v>
      </c>
      <c r="J4" s="24" t="s">
        <v>174</v>
      </c>
      <c r="K4" s="37" t="s">
        <v>143</v>
      </c>
      <c r="L4" s="24" t="s">
        <v>144</v>
      </c>
    </row>
    <row r="5" spans="1:12" x14ac:dyDescent="0.25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</row>
    <row r="6" spans="1:12" x14ac:dyDescent="0.25">
      <c r="A6" s="27">
        <v>8</v>
      </c>
      <c r="B6" s="27"/>
      <c r="C6" s="27"/>
      <c r="D6" s="27" t="s">
        <v>145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</row>
    <row r="7" spans="1:12" x14ac:dyDescent="0.25">
      <c r="A7" s="29">
        <v>84</v>
      </c>
      <c r="B7" s="29"/>
      <c r="C7" s="29"/>
      <c r="D7" s="29" t="s">
        <v>146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</row>
    <row r="8" spans="1:12" ht="26.25" x14ac:dyDescent="0.25">
      <c r="A8" s="29"/>
      <c r="B8" s="38" t="s">
        <v>152</v>
      </c>
      <c r="C8" s="39"/>
      <c r="D8" s="40" t="s">
        <v>153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</row>
    <row r="9" spans="1:12" ht="26.25" x14ac:dyDescent="0.25">
      <c r="A9" s="29"/>
      <c r="B9" s="41"/>
      <c r="C9" s="39">
        <v>8443</v>
      </c>
      <c r="D9" s="40" t="s">
        <v>154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</row>
    <row r="10" spans="1:12" ht="26.25" x14ac:dyDescent="0.25">
      <c r="A10" s="29"/>
      <c r="B10" s="41"/>
      <c r="C10" s="39">
        <v>8444</v>
      </c>
      <c r="D10" s="40" t="s">
        <v>155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</row>
    <row r="11" spans="1:12" ht="26.25" x14ac:dyDescent="0.25">
      <c r="A11" s="29"/>
      <c r="B11" s="41"/>
      <c r="C11" s="39">
        <v>8445</v>
      </c>
      <c r="D11" s="40" t="s">
        <v>156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</row>
    <row r="12" spans="1:12" x14ac:dyDescent="0.25">
      <c r="A12" s="29"/>
      <c r="B12" s="41"/>
      <c r="C12" s="39">
        <v>8446</v>
      </c>
      <c r="D12" s="40" t="s">
        <v>157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</row>
    <row r="13" spans="1:12" x14ac:dyDescent="0.25">
      <c r="A13" s="29"/>
      <c r="B13" s="41"/>
      <c r="C13" s="39">
        <v>8447</v>
      </c>
      <c r="D13" s="40" t="s">
        <v>158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</row>
    <row r="14" spans="1:12" x14ac:dyDescent="0.25">
      <c r="A14" s="29"/>
      <c r="B14" s="41"/>
      <c r="C14" s="39">
        <v>8448</v>
      </c>
      <c r="D14" s="40" t="s">
        <v>159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</row>
    <row r="15" spans="1:12" x14ac:dyDescent="0.25">
      <c r="A15" s="34">
        <v>5</v>
      </c>
      <c r="B15" s="34"/>
      <c r="C15" s="34"/>
      <c r="D15" s="35" t="s">
        <v>148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</row>
    <row r="16" spans="1:12" ht="30" x14ac:dyDescent="0.25">
      <c r="A16" s="42">
        <v>54</v>
      </c>
      <c r="B16" s="42"/>
      <c r="C16" s="42"/>
      <c r="D16" s="43" t="s">
        <v>160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</row>
    <row r="17" spans="1:12" ht="26.25" x14ac:dyDescent="0.25">
      <c r="A17" s="42"/>
      <c r="B17" s="42">
        <v>544</v>
      </c>
      <c r="C17" s="42"/>
      <c r="D17" s="44" t="s">
        <v>161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</row>
    <row r="18" spans="1:12" ht="26.25" x14ac:dyDescent="0.25">
      <c r="A18" s="42"/>
      <c r="B18" s="42"/>
      <c r="C18" s="45" t="s">
        <v>162</v>
      </c>
      <c r="D18" s="44" t="s">
        <v>163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</row>
    <row r="19" spans="1:12" ht="26.25" x14ac:dyDescent="0.25">
      <c r="A19" s="29"/>
      <c r="B19" s="29"/>
      <c r="C19" s="45" t="s">
        <v>164</v>
      </c>
      <c r="D19" s="44" t="s">
        <v>165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</row>
    <row r="20" spans="1:12" ht="26.25" x14ac:dyDescent="0.25">
      <c r="A20" s="42"/>
      <c r="B20" s="42"/>
      <c r="C20" s="45" t="s">
        <v>166</v>
      </c>
      <c r="D20" s="44" t="s">
        <v>167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</row>
    <row r="21" spans="1:12" x14ac:dyDescent="0.25">
      <c r="A21" s="28"/>
      <c r="B21" s="28"/>
      <c r="C21" s="45" t="s">
        <v>168</v>
      </c>
      <c r="D21" s="44" t="s">
        <v>169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</row>
    <row r="22" spans="1:12" ht="26.25" x14ac:dyDescent="0.25">
      <c r="A22" s="28"/>
      <c r="B22" s="28"/>
      <c r="C22" s="45" t="s">
        <v>170</v>
      </c>
      <c r="D22" s="44" t="s">
        <v>171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</row>
    <row r="23" spans="1:12" ht="26.25" x14ac:dyDescent="0.25">
      <c r="A23" s="28"/>
      <c r="B23" s="28"/>
      <c r="C23" s="45" t="s">
        <v>172</v>
      </c>
      <c r="D23" s="44" t="s">
        <v>173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</row>
  </sheetData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525A2-1C7D-48F7-8AA3-679F1645F011}">
  <dimension ref="A4:I296"/>
  <sheetViews>
    <sheetView workbookViewId="0">
      <selection sqref="A1:G3"/>
    </sheetView>
  </sheetViews>
  <sheetFormatPr defaultRowHeight="15" x14ac:dyDescent="0.25"/>
  <cols>
    <col min="1" max="1" width="46.7109375" customWidth="1"/>
    <col min="2" max="2" width="13.7109375" customWidth="1"/>
    <col min="3" max="3" width="13.42578125" customWidth="1"/>
    <col min="4" max="4" width="13.140625" customWidth="1"/>
    <col min="5" max="5" width="13" customWidth="1"/>
    <col min="6" max="6" width="13.7109375" customWidth="1"/>
    <col min="7" max="7" width="14.140625" customWidth="1"/>
    <col min="8" max="8" width="9.140625" customWidth="1"/>
    <col min="9" max="9" width="8.140625" customWidth="1"/>
    <col min="10" max="10" width="18" customWidth="1"/>
  </cols>
  <sheetData>
    <row r="4" spans="1:9" x14ac:dyDescent="0.25">
      <c r="B4" t="s">
        <v>175</v>
      </c>
    </row>
    <row r="5" spans="1:9" ht="15.75" thickBot="1" x14ac:dyDescent="0.3"/>
    <row r="6" spans="1:9" ht="71.25" customHeight="1" thickBot="1" x14ac:dyDescent="0.3">
      <c r="A6" s="1" t="s">
        <v>0</v>
      </c>
      <c r="B6" s="1" t="s">
        <v>71</v>
      </c>
      <c r="C6" s="1" t="s">
        <v>72</v>
      </c>
      <c r="D6" s="1" t="s">
        <v>73</v>
      </c>
      <c r="E6" s="1" t="s">
        <v>200</v>
      </c>
      <c r="F6" s="1" t="s">
        <v>199</v>
      </c>
      <c r="G6" s="1" t="s">
        <v>74</v>
      </c>
      <c r="H6" s="1" t="s">
        <v>218</v>
      </c>
      <c r="I6" s="1" t="s">
        <v>217</v>
      </c>
    </row>
    <row r="7" spans="1:9" x14ac:dyDescent="0.2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</row>
    <row r="8" spans="1:9" x14ac:dyDescent="0.25">
      <c r="A8" s="2" t="s">
        <v>1</v>
      </c>
      <c r="B8" s="3">
        <v>1453242.97</v>
      </c>
      <c r="C8" s="3">
        <v>1527872</v>
      </c>
      <c r="D8" s="3">
        <v>1817098.5</v>
      </c>
      <c r="E8" s="3">
        <v>1853598.5</v>
      </c>
      <c r="F8" s="3">
        <v>1846809</v>
      </c>
      <c r="G8" s="3">
        <v>1720641.21</v>
      </c>
      <c r="H8" s="3">
        <f>SUM(G8/B8*100)</f>
        <v>118.40010552399232</v>
      </c>
      <c r="I8" s="3">
        <f>SUM(G8/F8*100)</f>
        <v>93.168335761846507</v>
      </c>
    </row>
    <row r="9" spans="1:9" x14ac:dyDescent="0.25">
      <c r="A9" s="46" t="s">
        <v>177</v>
      </c>
      <c r="B9" s="47">
        <v>1453242.97</v>
      </c>
      <c r="C9" s="47">
        <v>1527872</v>
      </c>
      <c r="D9" s="47">
        <v>1817098.5</v>
      </c>
      <c r="E9" s="47">
        <v>1853598.5</v>
      </c>
      <c r="F9" s="47">
        <v>1846809</v>
      </c>
      <c r="G9" s="47">
        <v>1720641.21</v>
      </c>
      <c r="H9" s="47">
        <f t="shared" ref="H9:H72" si="0">SUM(G9/B9*100)</f>
        <v>118.40010552399232</v>
      </c>
      <c r="I9" s="47">
        <f t="shared" ref="I9:I72" si="1">SUM(G9/F9*100)</f>
        <v>93.168335761846507</v>
      </c>
    </row>
    <row r="10" spans="1:9" x14ac:dyDescent="0.25">
      <c r="A10" s="4" t="s">
        <v>178</v>
      </c>
      <c r="B10" s="5">
        <v>1453242.97</v>
      </c>
      <c r="C10" s="5">
        <v>1527872</v>
      </c>
      <c r="D10" s="5">
        <v>1817098.5</v>
      </c>
      <c r="E10" s="5">
        <v>1853598.5</v>
      </c>
      <c r="F10" s="5">
        <v>1846809</v>
      </c>
      <c r="G10" s="5">
        <v>1720641.21</v>
      </c>
      <c r="H10" s="5">
        <f t="shared" si="0"/>
        <v>118.40010552399232</v>
      </c>
      <c r="I10" s="5">
        <f t="shared" si="1"/>
        <v>93.168335761846507</v>
      </c>
    </row>
    <row r="11" spans="1:9" ht="26.25" x14ac:dyDescent="0.25">
      <c r="A11" s="14" t="s">
        <v>179</v>
      </c>
      <c r="B11" s="10">
        <v>1453242.97</v>
      </c>
      <c r="C11" s="10">
        <v>1527872</v>
      </c>
      <c r="D11" s="10">
        <v>1817098.5</v>
      </c>
      <c r="E11" s="10">
        <v>1853598.5</v>
      </c>
      <c r="F11" s="10">
        <v>1846809</v>
      </c>
      <c r="G11" s="10">
        <v>1720641.21</v>
      </c>
      <c r="H11" s="10">
        <f t="shared" si="0"/>
        <v>118.40010552399232</v>
      </c>
      <c r="I11" s="10">
        <f t="shared" si="1"/>
        <v>93.168335761846507</v>
      </c>
    </row>
    <row r="12" spans="1:9" x14ac:dyDescent="0.25">
      <c r="A12" s="15" t="s">
        <v>180</v>
      </c>
      <c r="B12" s="16">
        <v>112728.71</v>
      </c>
      <c r="C12" s="16">
        <v>129180</v>
      </c>
      <c r="D12" s="16">
        <v>128020</v>
      </c>
      <c r="E12" s="16">
        <v>118020</v>
      </c>
      <c r="F12" s="16">
        <v>109020</v>
      </c>
      <c r="G12" s="16">
        <v>109019.88</v>
      </c>
      <c r="H12" s="16">
        <f t="shared" si="0"/>
        <v>96.709950819094786</v>
      </c>
      <c r="I12" s="16">
        <f t="shared" si="1"/>
        <v>99.999889928453499</v>
      </c>
    </row>
    <row r="13" spans="1:9" ht="26.25" x14ac:dyDescent="0.25">
      <c r="A13" s="48" t="s">
        <v>181</v>
      </c>
      <c r="B13" s="49">
        <v>37980</v>
      </c>
      <c r="C13" s="49">
        <v>39180</v>
      </c>
      <c r="D13" s="49">
        <v>40020</v>
      </c>
      <c r="E13" s="49">
        <v>40020</v>
      </c>
      <c r="F13" s="49">
        <v>40020</v>
      </c>
      <c r="G13" s="49">
        <v>40020</v>
      </c>
      <c r="H13" s="49">
        <f t="shared" si="0"/>
        <v>105.37124802527646</v>
      </c>
      <c r="I13" s="49">
        <f t="shared" si="1"/>
        <v>100</v>
      </c>
    </row>
    <row r="14" spans="1:9" x14ac:dyDescent="0.25">
      <c r="A14" s="6" t="s">
        <v>133</v>
      </c>
      <c r="B14" s="7">
        <v>37980</v>
      </c>
      <c r="C14" s="7">
        <v>39180</v>
      </c>
      <c r="D14" s="7">
        <v>40020</v>
      </c>
      <c r="E14" s="7">
        <v>40020</v>
      </c>
      <c r="F14" s="7">
        <v>40020</v>
      </c>
      <c r="G14" s="7">
        <v>40020</v>
      </c>
      <c r="H14" s="7">
        <f t="shared" si="0"/>
        <v>105.37124802527646</v>
      </c>
      <c r="I14" s="7">
        <f t="shared" si="1"/>
        <v>100</v>
      </c>
    </row>
    <row r="15" spans="1:9" x14ac:dyDescent="0.25">
      <c r="A15" s="15" t="s">
        <v>122</v>
      </c>
      <c r="B15" s="16">
        <v>37980</v>
      </c>
      <c r="C15" s="16">
        <v>39180</v>
      </c>
      <c r="D15" s="16">
        <v>40020</v>
      </c>
      <c r="E15" s="16">
        <v>40020</v>
      </c>
      <c r="F15" s="16">
        <v>40020</v>
      </c>
      <c r="G15" s="16">
        <v>40020</v>
      </c>
      <c r="H15" s="16">
        <f t="shared" si="0"/>
        <v>105.37124802527646</v>
      </c>
      <c r="I15" s="16">
        <f t="shared" si="1"/>
        <v>100</v>
      </c>
    </row>
    <row r="16" spans="1:9" x14ac:dyDescent="0.25">
      <c r="A16" s="6" t="s">
        <v>3</v>
      </c>
      <c r="B16" s="7">
        <v>37980</v>
      </c>
      <c r="C16" s="7">
        <v>39180</v>
      </c>
      <c r="D16" s="7">
        <v>40020</v>
      </c>
      <c r="E16" s="7">
        <v>40020</v>
      </c>
      <c r="F16" s="7">
        <v>40020</v>
      </c>
      <c r="G16" s="7">
        <v>40020</v>
      </c>
      <c r="H16" s="7">
        <f t="shared" si="0"/>
        <v>105.37124802527646</v>
      </c>
      <c r="I16" s="7">
        <f t="shared" si="1"/>
        <v>100</v>
      </c>
    </row>
    <row r="17" spans="1:9" x14ac:dyDescent="0.25">
      <c r="A17" s="6" t="s">
        <v>12</v>
      </c>
      <c r="B17" s="7">
        <v>37500</v>
      </c>
      <c r="C17" s="7">
        <v>38600</v>
      </c>
      <c r="D17" s="7">
        <v>39500</v>
      </c>
      <c r="E17" s="7">
        <v>39500</v>
      </c>
      <c r="F17" s="7">
        <v>39450</v>
      </c>
      <c r="G17" s="7">
        <v>39450</v>
      </c>
      <c r="H17" s="7">
        <f t="shared" si="0"/>
        <v>105.2</v>
      </c>
      <c r="I17" s="7">
        <f t="shared" si="1"/>
        <v>100</v>
      </c>
    </row>
    <row r="18" spans="1:9" x14ac:dyDescent="0.25">
      <c r="A18" s="8" t="s">
        <v>13</v>
      </c>
      <c r="B18" s="7">
        <v>7200</v>
      </c>
      <c r="C18" s="7">
        <v>6500</v>
      </c>
      <c r="D18" s="7">
        <v>4000</v>
      </c>
      <c r="E18" s="7">
        <v>4000</v>
      </c>
      <c r="F18" s="7">
        <v>4000</v>
      </c>
      <c r="G18" s="7">
        <v>4000</v>
      </c>
      <c r="H18" s="7">
        <f t="shared" si="0"/>
        <v>55.555555555555557</v>
      </c>
      <c r="I18" s="7">
        <f t="shared" si="1"/>
        <v>100</v>
      </c>
    </row>
    <row r="19" spans="1:9" x14ac:dyDescent="0.25">
      <c r="A19" s="9" t="s">
        <v>14</v>
      </c>
      <c r="B19" s="10">
        <v>5897.59</v>
      </c>
      <c r="C19" s="11">
        <v>0</v>
      </c>
      <c r="D19" s="11">
        <v>0</v>
      </c>
      <c r="E19" s="11">
        <v>0</v>
      </c>
      <c r="F19" s="11">
        <v>0</v>
      </c>
      <c r="G19" s="10">
        <v>3440.11</v>
      </c>
      <c r="H19" s="10">
        <f t="shared" si="0"/>
        <v>58.33077579146736</v>
      </c>
      <c r="I19" s="10"/>
    </row>
    <row r="20" spans="1:9" x14ac:dyDescent="0.25">
      <c r="A20" s="9" t="s">
        <v>16</v>
      </c>
      <c r="B20" s="11">
        <v>480.41</v>
      </c>
      <c r="C20" s="11">
        <v>0</v>
      </c>
      <c r="D20" s="11">
        <v>0</v>
      </c>
      <c r="E20" s="11">
        <v>0</v>
      </c>
      <c r="F20" s="11">
        <v>0</v>
      </c>
      <c r="G20" s="11">
        <v>290</v>
      </c>
      <c r="H20" s="10">
        <f t="shared" si="0"/>
        <v>60.36510480631128</v>
      </c>
      <c r="I20" s="10"/>
    </row>
    <row r="21" spans="1:9" x14ac:dyDescent="0.25">
      <c r="A21" s="9" t="s">
        <v>17</v>
      </c>
      <c r="B21" s="11">
        <v>822</v>
      </c>
      <c r="C21" s="11">
        <v>0</v>
      </c>
      <c r="D21" s="11">
        <v>0</v>
      </c>
      <c r="E21" s="11">
        <v>0</v>
      </c>
      <c r="F21" s="11">
        <v>0</v>
      </c>
      <c r="G21" s="11">
        <v>269.89</v>
      </c>
      <c r="H21" s="10">
        <f t="shared" si="0"/>
        <v>32.833333333333329</v>
      </c>
      <c r="I21" s="10"/>
    </row>
    <row r="22" spans="1:9" x14ac:dyDescent="0.25">
      <c r="A22" s="8" t="s">
        <v>18</v>
      </c>
      <c r="B22" s="7">
        <v>12200</v>
      </c>
      <c r="C22" s="7">
        <v>10500</v>
      </c>
      <c r="D22" s="7">
        <v>13000</v>
      </c>
      <c r="E22" s="7">
        <v>12000</v>
      </c>
      <c r="F22" s="7">
        <v>15750</v>
      </c>
      <c r="G22" s="7">
        <v>15750</v>
      </c>
      <c r="H22" s="7">
        <f t="shared" si="0"/>
        <v>129.09836065573771</v>
      </c>
      <c r="I22" s="7">
        <f t="shared" si="1"/>
        <v>100</v>
      </c>
    </row>
    <row r="23" spans="1:9" ht="26.25" x14ac:dyDescent="0.25">
      <c r="A23" s="9" t="s">
        <v>19</v>
      </c>
      <c r="B23" s="10">
        <v>10239.450000000001</v>
      </c>
      <c r="C23" s="11">
        <v>0</v>
      </c>
      <c r="D23" s="11">
        <v>0</v>
      </c>
      <c r="E23" s="11">
        <v>0</v>
      </c>
      <c r="F23" s="11">
        <v>0</v>
      </c>
      <c r="G23" s="10">
        <v>10391.01</v>
      </c>
      <c r="H23" s="10">
        <f t="shared" si="0"/>
        <v>101.48015762565372</v>
      </c>
      <c r="I23" s="10"/>
    </row>
    <row r="24" spans="1:9" x14ac:dyDescent="0.25">
      <c r="A24" s="9" t="s">
        <v>20</v>
      </c>
      <c r="B24" s="11">
        <v>178.84</v>
      </c>
      <c r="C24" s="11">
        <v>0</v>
      </c>
      <c r="D24" s="11">
        <v>0</v>
      </c>
      <c r="E24" s="11">
        <v>0</v>
      </c>
      <c r="F24" s="11">
        <v>0</v>
      </c>
      <c r="G24" s="11">
        <v>369.75</v>
      </c>
      <c r="H24" s="10">
        <f t="shared" si="0"/>
        <v>206.74904942965776</v>
      </c>
      <c r="I24" s="10"/>
    </row>
    <row r="25" spans="1:9" x14ac:dyDescent="0.25">
      <c r="A25" s="9" t="s">
        <v>21</v>
      </c>
      <c r="B25" s="11">
        <v>364.81</v>
      </c>
      <c r="C25" s="11">
        <v>0</v>
      </c>
      <c r="D25" s="11">
        <v>0</v>
      </c>
      <c r="E25" s="11">
        <v>0</v>
      </c>
      <c r="F25" s="11">
        <v>0</v>
      </c>
      <c r="G25" s="11">
        <v>550.30999999999995</v>
      </c>
      <c r="H25" s="10">
        <f t="shared" si="0"/>
        <v>150.84838683150133</v>
      </c>
      <c r="I25" s="10"/>
    </row>
    <row r="26" spans="1:9" ht="26.25" x14ac:dyDescent="0.25">
      <c r="A26" s="9" t="s">
        <v>22</v>
      </c>
      <c r="B26" s="11">
        <v>818.3</v>
      </c>
      <c r="C26" s="11">
        <v>0</v>
      </c>
      <c r="D26" s="11">
        <v>0</v>
      </c>
      <c r="E26" s="11">
        <v>0</v>
      </c>
      <c r="F26" s="11">
        <v>0</v>
      </c>
      <c r="G26" s="11">
        <v>534.37</v>
      </c>
      <c r="H26" s="10">
        <f t="shared" si="0"/>
        <v>65.302456311866067</v>
      </c>
      <c r="I26" s="10"/>
    </row>
    <row r="27" spans="1:9" x14ac:dyDescent="0.25">
      <c r="A27" s="9" t="s">
        <v>23</v>
      </c>
      <c r="B27" s="11">
        <v>196.84</v>
      </c>
      <c r="C27" s="11">
        <v>0</v>
      </c>
      <c r="D27" s="11">
        <v>0</v>
      </c>
      <c r="E27" s="11">
        <v>0</v>
      </c>
      <c r="F27" s="11">
        <v>0</v>
      </c>
      <c r="G27" s="10">
        <v>3086.11</v>
      </c>
      <c r="H27" s="10">
        <f t="shared" si="0"/>
        <v>1567.8266612477139</v>
      </c>
      <c r="I27" s="10"/>
    </row>
    <row r="28" spans="1:9" x14ac:dyDescent="0.25">
      <c r="A28" s="9" t="s">
        <v>24</v>
      </c>
      <c r="B28" s="11">
        <v>401.76</v>
      </c>
      <c r="C28" s="11">
        <v>0</v>
      </c>
      <c r="D28" s="11">
        <v>0</v>
      </c>
      <c r="E28" s="11">
        <v>0</v>
      </c>
      <c r="F28" s="11">
        <v>0</v>
      </c>
      <c r="G28" s="11">
        <v>818.45</v>
      </c>
      <c r="H28" s="10">
        <f t="shared" si="0"/>
        <v>203.71614894464361</v>
      </c>
      <c r="I28" s="10"/>
    </row>
    <row r="29" spans="1:9" x14ac:dyDescent="0.25">
      <c r="A29" s="8" t="s">
        <v>25</v>
      </c>
      <c r="B29" s="7">
        <v>16000</v>
      </c>
      <c r="C29" s="7">
        <v>19100</v>
      </c>
      <c r="D29" s="7">
        <v>20000</v>
      </c>
      <c r="E29" s="7">
        <v>21000</v>
      </c>
      <c r="F29" s="7">
        <v>17300</v>
      </c>
      <c r="G29" s="7">
        <v>17300</v>
      </c>
      <c r="H29" s="7">
        <f t="shared" si="0"/>
        <v>108.125</v>
      </c>
      <c r="I29" s="7">
        <f t="shared" si="1"/>
        <v>100</v>
      </c>
    </row>
    <row r="30" spans="1:9" x14ac:dyDescent="0.25">
      <c r="A30" s="9" t="s">
        <v>26</v>
      </c>
      <c r="B30" s="10">
        <v>2998.76</v>
      </c>
      <c r="C30" s="11">
        <v>0</v>
      </c>
      <c r="D30" s="11">
        <v>0</v>
      </c>
      <c r="E30" s="11">
        <v>0</v>
      </c>
      <c r="F30" s="11">
        <v>0</v>
      </c>
      <c r="G30" s="10">
        <v>2754.41</v>
      </c>
      <c r="H30" s="10">
        <f t="shared" si="0"/>
        <v>91.851632007896583</v>
      </c>
      <c r="I30" s="10"/>
    </row>
    <row r="31" spans="1:9" x14ac:dyDescent="0.25">
      <c r="A31" s="9" t="s">
        <v>27</v>
      </c>
      <c r="B31" s="10">
        <v>1412.78</v>
      </c>
      <c r="C31" s="11">
        <v>0</v>
      </c>
      <c r="D31" s="11">
        <v>0</v>
      </c>
      <c r="E31" s="11">
        <v>0</v>
      </c>
      <c r="F31" s="11">
        <v>0</v>
      </c>
      <c r="G31" s="10">
        <v>1653.97</v>
      </c>
      <c r="H31" s="10">
        <f t="shared" si="0"/>
        <v>117.07201404323391</v>
      </c>
      <c r="I31" s="10"/>
    </row>
    <row r="32" spans="1:9" x14ac:dyDescent="0.25">
      <c r="A32" s="9" t="s">
        <v>28</v>
      </c>
      <c r="B32" s="11">
        <v>16.59</v>
      </c>
      <c r="C32" s="11">
        <v>0</v>
      </c>
      <c r="D32" s="11">
        <v>0</v>
      </c>
      <c r="E32" s="11">
        <v>0</v>
      </c>
      <c r="F32" s="11">
        <v>0</v>
      </c>
      <c r="G32" s="11">
        <v>694.5</v>
      </c>
      <c r="H32" s="10">
        <f t="shared" si="0"/>
        <v>4186.2567811934905</v>
      </c>
      <c r="I32" s="10"/>
    </row>
    <row r="33" spans="1:9" x14ac:dyDescent="0.25">
      <c r="A33" s="9" t="s">
        <v>29</v>
      </c>
      <c r="B33" s="10">
        <v>3964.63</v>
      </c>
      <c r="C33" s="11">
        <v>0</v>
      </c>
      <c r="D33" s="11">
        <v>0</v>
      </c>
      <c r="E33" s="11">
        <v>0</v>
      </c>
      <c r="F33" s="11">
        <v>0</v>
      </c>
      <c r="G33" s="10">
        <v>4181.78</v>
      </c>
      <c r="H33" s="10">
        <f t="shared" si="0"/>
        <v>105.47718198167293</v>
      </c>
      <c r="I33" s="10"/>
    </row>
    <row r="34" spans="1:9" x14ac:dyDescent="0.25">
      <c r="A34" s="9" t="s">
        <v>30</v>
      </c>
      <c r="B34" s="10">
        <v>4488.1400000000003</v>
      </c>
      <c r="C34" s="11">
        <v>0</v>
      </c>
      <c r="D34" s="11">
        <v>0</v>
      </c>
      <c r="E34" s="11">
        <v>0</v>
      </c>
      <c r="F34" s="11">
        <v>0</v>
      </c>
      <c r="G34" s="10">
        <v>4935.1000000000004</v>
      </c>
      <c r="H34" s="10">
        <f t="shared" si="0"/>
        <v>109.95869112817336</v>
      </c>
      <c r="I34" s="10"/>
    </row>
    <row r="35" spans="1:9" x14ac:dyDescent="0.25">
      <c r="A35" s="9" t="s">
        <v>32</v>
      </c>
      <c r="B35" s="11">
        <v>157</v>
      </c>
      <c r="C35" s="11">
        <v>0</v>
      </c>
      <c r="D35" s="11">
        <v>0</v>
      </c>
      <c r="E35" s="11">
        <v>0</v>
      </c>
      <c r="F35" s="11">
        <v>0</v>
      </c>
      <c r="G35" s="11">
        <v>157</v>
      </c>
      <c r="H35" s="10">
        <f t="shared" si="0"/>
        <v>100</v>
      </c>
      <c r="I35" s="10"/>
    </row>
    <row r="36" spans="1:9" x14ac:dyDescent="0.25">
      <c r="A36" s="9" t="s">
        <v>33</v>
      </c>
      <c r="B36" s="10">
        <v>1389.98</v>
      </c>
      <c r="C36" s="11">
        <v>0</v>
      </c>
      <c r="D36" s="11">
        <v>0</v>
      </c>
      <c r="E36" s="11">
        <v>0</v>
      </c>
      <c r="F36" s="11">
        <v>0</v>
      </c>
      <c r="G36" s="10">
        <v>1468.62</v>
      </c>
      <c r="H36" s="10">
        <f t="shared" si="0"/>
        <v>105.65763536165986</v>
      </c>
      <c r="I36" s="10"/>
    </row>
    <row r="37" spans="1:9" x14ac:dyDescent="0.25">
      <c r="A37" s="9" t="s">
        <v>34</v>
      </c>
      <c r="B37" s="10">
        <v>1572.12</v>
      </c>
      <c r="C37" s="11">
        <v>0</v>
      </c>
      <c r="D37" s="11">
        <v>0</v>
      </c>
      <c r="E37" s="11">
        <v>0</v>
      </c>
      <c r="F37" s="11">
        <v>0</v>
      </c>
      <c r="G37" s="10">
        <v>1454.62</v>
      </c>
      <c r="H37" s="10">
        <f t="shared" si="0"/>
        <v>92.526015825763935</v>
      </c>
      <c r="I37" s="10"/>
    </row>
    <row r="38" spans="1:9" x14ac:dyDescent="0.25">
      <c r="A38" s="8" t="s">
        <v>37</v>
      </c>
      <c r="B38" s="7">
        <v>2100</v>
      </c>
      <c r="C38" s="7">
        <v>2500</v>
      </c>
      <c r="D38" s="7">
        <v>2500</v>
      </c>
      <c r="E38" s="7">
        <v>2500</v>
      </c>
      <c r="F38" s="7">
        <v>2400</v>
      </c>
      <c r="G38" s="7">
        <v>2400</v>
      </c>
      <c r="H38" s="7">
        <f t="shared" si="0"/>
        <v>114.28571428571428</v>
      </c>
      <c r="I38" s="7">
        <f t="shared" si="1"/>
        <v>100</v>
      </c>
    </row>
    <row r="39" spans="1:9" x14ac:dyDescent="0.25">
      <c r="A39" s="9" t="s">
        <v>38</v>
      </c>
      <c r="B39" s="11">
        <v>675.71</v>
      </c>
      <c r="C39" s="11">
        <v>0</v>
      </c>
      <c r="D39" s="11">
        <v>0</v>
      </c>
      <c r="E39" s="11">
        <v>0</v>
      </c>
      <c r="F39" s="11">
        <v>0</v>
      </c>
      <c r="G39" s="11">
        <v>675.71</v>
      </c>
      <c r="H39" s="10">
        <f t="shared" si="0"/>
        <v>100</v>
      </c>
      <c r="I39" s="10"/>
    </row>
    <row r="40" spans="1:9" x14ac:dyDescent="0.25">
      <c r="A40" s="9" t="s">
        <v>39</v>
      </c>
      <c r="B40" s="11">
        <v>877.17</v>
      </c>
      <c r="C40" s="11">
        <v>0</v>
      </c>
      <c r="D40" s="11">
        <v>0</v>
      </c>
      <c r="E40" s="11">
        <v>0</v>
      </c>
      <c r="F40" s="11">
        <v>0</v>
      </c>
      <c r="G40" s="10">
        <v>1112.18</v>
      </c>
      <c r="H40" s="10">
        <f t="shared" si="0"/>
        <v>126.79184194625901</v>
      </c>
      <c r="I40" s="10"/>
    </row>
    <row r="41" spans="1:9" x14ac:dyDescent="0.25">
      <c r="A41" s="9" t="s">
        <v>40</v>
      </c>
      <c r="B41" s="11">
        <v>135</v>
      </c>
      <c r="C41" s="11">
        <v>0</v>
      </c>
      <c r="D41" s="11">
        <v>0</v>
      </c>
      <c r="E41" s="11">
        <v>0</v>
      </c>
      <c r="F41" s="11">
        <v>0</v>
      </c>
      <c r="G41" s="11">
        <v>135</v>
      </c>
      <c r="H41" s="10">
        <f t="shared" si="0"/>
        <v>100</v>
      </c>
      <c r="I41" s="10"/>
    </row>
    <row r="42" spans="1:9" x14ac:dyDescent="0.25">
      <c r="A42" s="9" t="s">
        <v>41</v>
      </c>
      <c r="B42" s="11">
        <v>364.8</v>
      </c>
      <c r="C42" s="11">
        <v>0</v>
      </c>
      <c r="D42" s="11">
        <v>0</v>
      </c>
      <c r="E42" s="11">
        <v>0</v>
      </c>
      <c r="F42" s="11">
        <v>0</v>
      </c>
      <c r="G42" s="11">
        <v>457.36</v>
      </c>
      <c r="H42" s="10">
        <f t="shared" si="0"/>
        <v>125.37280701754385</v>
      </c>
      <c r="I42" s="10"/>
    </row>
    <row r="43" spans="1:9" x14ac:dyDescent="0.25">
      <c r="A43" s="9" t="s">
        <v>43</v>
      </c>
      <c r="B43" s="11">
        <v>47.32</v>
      </c>
      <c r="C43" s="11">
        <v>0</v>
      </c>
      <c r="D43" s="11">
        <v>0</v>
      </c>
      <c r="E43" s="11">
        <v>0</v>
      </c>
      <c r="F43" s="11">
        <v>0</v>
      </c>
      <c r="G43" s="11">
        <v>19.75</v>
      </c>
      <c r="H43" s="10">
        <f t="shared" si="0"/>
        <v>41.73710904480135</v>
      </c>
      <c r="I43" s="10"/>
    </row>
    <row r="44" spans="1:9" x14ac:dyDescent="0.25">
      <c r="A44" s="6" t="s">
        <v>44</v>
      </c>
      <c r="B44" s="12">
        <v>480</v>
      </c>
      <c r="C44" s="12">
        <v>580</v>
      </c>
      <c r="D44" s="12">
        <v>520</v>
      </c>
      <c r="E44" s="12">
        <v>520</v>
      </c>
      <c r="F44" s="12">
        <v>570</v>
      </c>
      <c r="G44" s="12">
        <v>570</v>
      </c>
      <c r="H44" s="7">
        <f t="shared" si="0"/>
        <v>118.75</v>
      </c>
      <c r="I44" s="7">
        <f t="shared" si="1"/>
        <v>100</v>
      </c>
    </row>
    <row r="45" spans="1:9" x14ac:dyDescent="0.25">
      <c r="A45" s="8" t="s">
        <v>45</v>
      </c>
      <c r="B45" s="12">
        <v>480</v>
      </c>
      <c r="C45" s="12">
        <v>580</v>
      </c>
      <c r="D45" s="12">
        <v>520</v>
      </c>
      <c r="E45" s="12">
        <v>520</v>
      </c>
      <c r="F45" s="12">
        <v>570</v>
      </c>
      <c r="G45" s="12">
        <v>570</v>
      </c>
      <c r="H45" s="7">
        <f t="shared" si="0"/>
        <v>118.75</v>
      </c>
      <c r="I45" s="7">
        <f t="shared" si="1"/>
        <v>100</v>
      </c>
    </row>
    <row r="46" spans="1:9" ht="26.25" x14ac:dyDescent="0.25">
      <c r="A46" s="9" t="s">
        <v>46</v>
      </c>
      <c r="B46" s="11">
        <v>479.1</v>
      </c>
      <c r="C46" s="11">
        <v>0</v>
      </c>
      <c r="D46" s="11">
        <v>0</v>
      </c>
      <c r="E46" s="11">
        <v>0</v>
      </c>
      <c r="F46" s="11">
        <v>0</v>
      </c>
      <c r="G46" s="11">
        <v>569.98</v>
      </c>
      <c r="H46" s="10">
        <f t="shared" si="0"/>
        <v>118.96890002087245</v>
      </c>
      <c r="I46" s="10"/>
    </row>
    <row r="47" spans="1:9" x14ac:dyDescent="0.25">
      <c r="A47" s="9" t="s">
        <v>47</v>
      </c>
      <c r="B47" s="11">
        <v>0.9</v>
      </c>
      <c r="C47" s="11">
        <v>0</v>
      </c>
      <c r="D47" s="11">
        <v>0</v>
      </c>
      <c r="E47" s="11">
        <v>0</v>
      </c>
      <c r="F47" s="11">
        <v>0</v>
      </c>
      <c r="G47" s="11">
        <v>0.02</v>
      </c>
      <c r="H47" s="10">
        <f t="shared" si="0"/>
        <v>2.2222222222222223</v>
      </c>
      <c r="I47" s="10"/>
    </row>
    <row r="48" spans="1:9" ht="26.25" x14ac:dyDescent="0.25">
      <c r="A48" s="48" t="s">
        <v>182</v>
      </c>
      <c r="B48" s="49">
        <v>71998.710000000006</v>
      </c>
      <c r="C48" s="49">
        <v>87000</v>
      </c>
      <c r="D48" s="49">
        <v>85000</v>
      </c>
      <c r="E48" s="49">
        <v>75000</v>
      </c>
      <c r="F48" s="49">
        <v>69000</v>
      </c>
      <c r="G48" s="49">
        <v>68999.88</v>
      </c>
      <c r="H48" s="49">
        <f t="shared" si="0"/>
        <v>95.834883708333109</v>
      </c>
      <c r="I48" s="49">
        <f t="shared" si="1"/>
        <v>99.999826086956531</v>
      </c>
    </row>
    <row r="49" spans="1:9" x14ac:dyDescent="0.25">
      <c r="A49" s="6" t="s">
        <v>133</v>
      </c>
      <c r="B49" s="7">
        <v>71998.710000000006</v>
      </c>
      <c r="C49" s="7">
        <v>87000</v>
      </c>
      <c r="D49" s="7">
        <v>85000</v>
      </c>
      <c r="E49" s="7">
        <v>75000</v>
      </c>
      <c r="F49" s="7">
        <v>69000</v>
      </c>
      <c r="G49" s="7">
        <v>68999.88</v>
      </c>
      <c r="H49" s="7">
        <f t="shared" si="0"/>
        <v>95.834883708333109</v>
      </c>
      <c r="I49" s="7">
        <f t="shared" si="1"/>
        <v>99.999826086956531</v>
      </c>
    </row>
    <row r="50" spans="1:9" x14ac:dyDescent="0.25">
      <c r="A50" s="15" t="s">
        <v>122</v>
      </c>
      <c r="B50" s="16">
        <v>71998.710000000006</v>
      </c>
      <c r="C50" s="16">
        <v>87000</v>
      </c>
      <c r="D50" s="16">
        <v>85000</v>
      </c>
      <c r="E50" s="16">
        <v>75000</v>
      </c>
      <c r="F50" s="16">
        <v>69000</v>
      </c>
      <c r="G50" s="16">
        <v>68999.88</v>
      </c>
      <c r="H50" s="16">
        <f t="shared" si="0"/>
        <v>95.834883708333109</v>
      </c>
      <c r="I50" s="16">
        <f t="shared" si="1"/>
        <v>99.999826086956531</v>
      </c>
    </row>
    <row r="51" spans="1:9" x14ac:dyDescent="0.25">
      <c r="A51" s="6" t="s">
        <v>3</v>
      </c>
      <c r="B51" s="7">
        <v>71998.710000000006</v>
      </c>
      <c r="C51" s="7">
        <v>87000</v>
      </c>
      <c r="D51" s="7">
        <v>85000</v>
      </c>
      <c r="E51" s="7">
        <v>75000</v>
      </c>
      <c r="F51" s="7">
        <v>69000</v>
      </c>
      <c r="G51" s="7">
        <v>68999.88</v>
      </c>
      <c r="H51" s="7">
        <f t="shared" si="0"/>
        <v>95.834883708333109</v>
      </c>
      <c r="I51" s="7">
        <f t="shared" si="1"/>
        <v>99.999826086956531</v>
      </c>
    </row>
    <row r="52" spans="1:9" x14ac:dyDescent="0.25">
      <c r="A52" s="6" t="s">
        <v>12</v>
      </c>
      <c r="B52" s="7">
        <v>71998.710000000006</v>
      </c>
      <c r="C52" s="7">
        <v>87000</v>
      </c>
      <c r="D52" s="7">
        <v>85000</v>
      </c>
      <c r="E52" s="7">
        <v>75000</v>
      </c>
      <c r="F52" s="7">
        <v>69000</v>
      </c>
      <c r="G52" s="7">
        <v>68999.88</v>
      </c>
      <c r="H52" s="7">
        <f t="shared" si="0"/>
        <v>95.834883708333109</v>
      </c>
      <c r="I52" s="7">
        <f t="shared" si="1"/>
        <v>99.999826086956531</v>
      </c>
    </row>
    <row r="53" spans="1:9" x14ac:dyDescent="0.25">
      <c r="A53" s="8" t="s">
        <v>13</v>
      </c>
      <c r="B53" s="7">
        <v>44810</v>
      </c>
      <c r="C53" s="7">
        <v>45000</v>
      </c>
      <c r="D53" s="7">
        <v>40000</v>
      </c>
      <c r="E53" s="7">
        <v>35000</v>
      </c>
      <c r="F53" s="7">
        <v>37500</v>
      </c>
      <c r="G53" s="7">
        <v>37500</v>
      </c>
      <c r="H53" s="7">
        <f t="shared" si="0"/>
        <v>83.686677081008696</v>
      </c>
      <c r="I53" s="7">
        <f t="shared" si="1"/>
        <v>100</v>
      </c>
    </row>
    <row r="54" spans="1:9" ht="26.25" x14ac:dyDescent="0.25">
      <c r="A54" s="9" t="s">
        <v>15</v>
      </c>
      <c r="B54" s="10">
        <v>44810</v>
      </c>
      <c r="C54" s="11">
        <v>0</v>
      </c>
      <c r="D54" s="11">
        <v>0</v>
      </c>
      <c r="E54" s="11">
        <v>0</v>
      </c>
      <c r="F54" s="11">
        <v>0</v>
      </c>
      <c r="G54" s="10">
        <v>37500</v>
      </c>
      <c r="H54" s="10">
        <f t="shared" si="0"/>
        <v>83.686677081008696</v>
      </c>
      <c r="I54" s="10"/>
    </row>
    <row r="55" spans="1:9" x14ac:dyDescent="0.25">
      <c r="A55" s="8" t="s">
        <v>18</v>
      </c>
      <c r="B55" s="7">
        <v>22000</v>
      </c>
      <c r="C55" s="7">
        <v>30000</v>
      </c>
      <c r="D55" s="7">
        <v>25000</v>
      </c>
      <c r="E55" s="7">
        <v>25000</v>
      </c>
      <c r="F55" s="7">
        <v>22145</v>
      </c>
      <c r="G55" s="7">
        <v>22145</v>
      </c>
      <c r="H55" s="7">
        <f t="shared" si="0"/>
        <v>100.65909090909091</v>
      </c>
      <c r="I55" s="7">
        <f t="shared" si="1"/>
        <v>100</v>
      </c>
    </row>
    <row r="56" spans="1:9" ht="26.25" x14ac:dyDescent="0.25">
      <c r="A56" s="9" t="s">
        <v>19</v>
      </c>
      <c r="B56" s="10">
        <v>4775.59</v>
      </c>
      <c r="C56" s="11">
        <v>0</v>
      </c>
      <c r="D56" s="11">
        <v>0</v>
      </c>
      <c r="E56" s="11">
        <v>0</v>
      </c>
      <c r="F56" s="11">
        <v>0</v>
      </c>
      <c r="G56" s="10">
        <v>4924.79</v>
      </c>
      <c r="H56" s="10">
        <f t="shared" si="0"/>
        <v>103.12422130040477</v>
      </c>
      <c r="I56" s="10"/>
    </row>
    <row r="57" spans="1:9" x14ac:dyDescent="0.25">
      <c r="A57" s="9" t="s">
        <v>20</v>
      </c>
      <c r="B57" s="11">
        <v>335.19</v>
      </c>
      <c r="C57" s="11">
        <v>0</v>
      </c>
      <c r="D57" s="11">
        <v>0</v>
      </c>
      <c r="E57" s="11">
        <v>0</v>
      </c>
      <c r="F57" s="11">
        <v>0</v>
      </c>
      <c r="G57" s="11">
        <v>495.48</v>
      </c>
      <c r="H57" s="10">
        <f t="shared" si="0"/>
        <v>147.82063904054417</v>
      </c>
      <c r="I57" s="10"/>
    </row>
    <row r="58" spans="1:9" x14ac:dyDescent="0.25">
      <c r="A58" s="9" t="s">
        <v>21</v>
      </c>
      <c r="B58" s="10">
        <v>15311.18</v>
      </c>
      <c r="C58" s="11">
        <v>0</v>
      </c>
      <c r="D58" s="11">
        <v>0</v>
      </c>
      <c r="E58" s="11">
        <v>0</v>
      </c>
      <c r="F58" s="11">
        <v>0</v>
      </c>
      <c r="G58" s="10">
        <v>15050.6</v>
      </c>
      <c r="H58" s="10">
        <f t="shared" si="0"/>
        <v>98.298106351045448</v>
      </c>
      <c r="I58" s="10"/>
    </row>
    <row r="59" spans="1:9" x14ac:dyDescent="0.25">
      <c r="A59" s="9" t="s">
        <v>23</v>
      </c>
      <c r="B59" s="10">
        <v>1578.04</v>
      </c>
      <c r="C59" s="11">
        <v>0</v>
      </c>
      <c r="D59" s="11">
        <v>0</v>
      </c>
      <c r="E59" s="11">
        <v>0</v>
      </c>
      <c r="F59" s="11">
        <v>0</v>
      </c>
      <c r="G59" s="10">
        <v>1674.13</v>
      </c>
      <c r="H59" s="10">
        <f t="shared" si="0"/>
        <v>106.08919925984132</v>
      </c>
      <c r="I59" s="10"/>
    </row>
    <row r="60" spans="1:9" x14ac:dyDescent="0.25">
      <c r="A60" s="8" t="s">
        <v>25</v>
      </c>
      <c r="B60" s="7">
        <v>5188.71</v>
      </c>
      <c r="C60" s="7">
        <v>12000</v>
      </c>
      <c r="D60" s="7">
        <v>20000</v>
      </c>
      <c r="E60" s="7">
        <v>15000</v>
      </c>
      <c r="F60" s="7">
        <v>9355</v>
      </c>
      <c r="G60" s="7">
        <v>9354.8799999999992</v>
      </c>
      <c r="H60" s="7">
        <f t="shared" si="0"/>
        <v>180.29298226341422</v>
      </c>
      <c r="I60" s="7">
        <f t="shared" si="1"/>
        <v>99.99871726349545</v>
      </c>
    </row>
    <row r="61" spans="1:9" x14ac:dyDescent="0.25">
      <c r="A61" s="9" t="s">
        <v>27</v>
      </c>
      <c r="B61" s="10">
        <v>2349</v>
      </c>
      <c r="C61" s="11">
        <v>0</v>
      </c>
      <c r="D61" s="11">
        <v>0</v>
      </c>
      <c r="E61" s="11">
        <v>0</v>
      </c>
      <c r="F61" s="11">
        <v>0</v>
      </c>
      <c r="G61" s="11">
        <v>570</v>
      </c>
      <c r="H61" s="10">
        <f t="shared" si="0"/>
        <v>24.265644955300129</v>
      </c>
      <c r="I61" s="10"/>
    </row>
    <row r="62" spans="1:9" x14ac:dyDescent="0.25">
      <c r="A62" s="9" t="s">
        <v>29</v>
      </c>
      <c r="B62" s="11">
        <v>41.25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0">
        <f t="shared" si="0"/>
        <v>0</v>
      </c>
      <c r="I62" s="10"/>
    </row>
    <row r="63" spans="1:9" x14ac:dyDescent="0.25">
      <c r="A63" s="9" t="s">
        <v>31</v>
      </c>
      <c r="B63" s="11">
        <v>360.77</v>
      </c>
      <c r="C63" s="11">
        <v>0</v>
      </c>
      <c r="D63" s="11">
        <v>0</v>
      </c>
      <c r="E63" s="11">
        <v>0</v>
      </c>
      <c r="F63" s="11">
        <v>0</v>
      </c>
      <c r="G63" s="10">
        <v>3799.32</v>
      </c>
      <c r="H63" s="10">
        <f t="shared" si="0"/>
        <v>1053.114172464451</v>
      </c>
      <c r="I63" s="10"/>
    </row>
    <row r="64" spans="1:9" x14ac:dyDescent="0.25">
      <c r="A64" s="9" t="s">
        <v>32</v>
      </c>
      <c r="B64" s="10">
        <v>2437.69</v>
      </c>
      <c r="C64" s="11">
        <v>0</v>
      </c>
      <c r="D64" s="11">
        <v>0</v>
      </c>
      <c r="E64" s="51">
        <v>0</v>
      </c>
      <c r="F64" s="11">
        <v>0</v>
      </c>
      <c r="G64" s="10">
        <v>4985.5600000000004</v>
      </c>
      <c r="H64" s="10">
        <f t="shared" si="0"/>
        <v>204.51985281147316</v>
      </c>
      <c r="I64" s="10"/>
    </row>
    <row r="65" spans="1:9" x14ac:dyDescent="0.25">
      <c r="A65" s="48" t="s">
        <v>183</v>
      </c>
      <c r="B65" s="49">
        <v>2750</v>
      </c>
      <c r="C65" s="49">
        <v>3000</v>
      </c>
      <c r="D65" s="49">
        <v>3000</v>
      </c>
      <c r="E65" s="49">
        <v>3000</v>
      </c>
      <c r="F65" s="50">
        <v>0</v>
      </c>
      <c r="G65" s="50">
        <v>0</v>
      </c>
      <c r="H65" s="49"/>
      <c r="I65" s="49"/>
    </row>
    <row r="66" spans="1:9" x14ac:dyDescent="0.25">
      <c r="A66" s="6" t="s">
        <v>133</v>
      </c>
      <c r="B66" s="7">
        <v>2750</v>
      </c>
      <c r="C66" s="7">
        <v>3000</v>
      </c>
      <c r="D66" s="7">
        <v>3000</v>
      </c>
      <c r="E66" s="10">
        <v>3000</v>
      </c>
      <c r="F66" s="12">
        <v>0</v>
      </c>
      <c r="G66" s="12">
        <v>0</v>
      </c>
      <c r="H66" s="7"/>
      <c r="I66" s="7"/>
    </row>
    <row r="67" spans="1:9" x14ac:dyDescent="0.25">
      <c r="A67" s="15" t="s">
        <v>122</v>
      </c>
      <c r="B67" s="16">
        <v>2750</v>
      </c>
      <c r="C67" s="16">
        <v>3000</v>
      </c>
      <c r="D67" s="16">
        <v>3000</v>
      </c>
      <c r="E67" s="16">
        <v>3000</v>
      </c>
      <c r="F67" s="19">
        <v>0</v>
      </c>
      <c r="G67" s="19">
        <v>0</v>
      </c>
      <c r="H67" s="16"/>
      <c r="I67" s="16"/>
    </row>
    <row r="68" spans="1:9" x14ac:dyDescent="0.25">
      <c r="A68" s="6" t="s">
        <v>3</v>
      </c>
      <c r="B68" s="7">
        <v>2750</v>
      </c>
      <c r="C68" s="7">
        <v>3000</v>
      </c>
      <c r="D68" s="7">
        <v>3000</v>
      </c>
      <c r="E68" s="7">
        <v>3000</v>
      </c>
      <c r="F68" s="12">
        <v>0</v>
      </c>
      <c r="G68" s="12">
        <v>0</v>
      </c>
      <c r="H68" s="7"/>
      <c r="I68" s="7"/>
    </row>
    <row r="69" spans="1:9" x14ac:dyDescent="0.25">
      <c r="A69" s="6" t="s">
        <v>12</v>
      </c>
      <c r="B69" s="7">
        <v>2750</v>
      </c>
      <c r="C69" s="7">
        <v>3000</v>
      </c>
      <c r="D69" s="7">
        <v>3000</v>
      </c>
      <c r="E69" s="7">
        <v>3000</v>
      </c>
      <c r="F69" s="12">
        <v>0</v>
      </c>
      <c r="G69" s="12">
        <v>0</v>
      </c>
      <c r="H69" s="7"/>
      <c r="I69" s="7"/>
    </row>
    <row r="70" spans="1:9" x14ac:dyDescent="0.25">
      <c r="A70" s="8" t="s">
        <v>25</v>
      </c>
      <c r="B70" s="7">
        <v>2750</v>
      </c>
      <c r="C70" s="7">
        <v>3000</v>
      </c>
      <c r="D70" s="7">
        <v>3000</v>
      </c>
      <c r="E70" s="7">
        <v>3000</v>
      </c>
      <c r="F70" s="12">
        <v>0</v>
      </c>
      <c r="G70" s="12">
        <v>0</v>
      </c>
      <c r="H70" s="7"/>
      <c r="I70" s="7"/>
    </row>
    <row r="71" spans="1:9" x14ac:dyDescent="0.25">
      <c r="A71" s="9" t="s">
        <v>27</v>
      </c>
      <c r="B71" s="10">
        <v>2750</v>
      </c>
      <c r="C71" s="11">
        <v>0</v>
      </c>
      <c r="D71" s="11">
        <v>0</v>
      </c>
      <c r="E71" s="58">
        <v>0</v>
      </c>
      <c r="F71" s="11">
        <v>0</v>
      </c>
      <c r="G71" s="11">
        <v>0</v>
      </c>
      <c r="H71" s="10"/>
      <c r="I71" s="10"/>
    </row>
    <row r="72" spans="1:9" ht="26.25" x14ac:dyDescent="0.25">
      <c r="A72" s="15" t="s">
        <v>184</v>
      </c>
      <c r="B72" s="16">
        <v>5536.67</v>
      </c>
      <c r="C72" s="16">
        <v>14000</v>
      </c>
      <c r="D72" s="16">
        <v>20000</v>
      </c>
      <c r="E72" s="16">
        <v>22000</v>
      </c>
      <c r="F72" s="16">
        <v>22000</v>
      </c>
      <c r="G72" s="16">
        <v>9587.0400000000009</v>
      </c>
      <c r="H72" s="16">
        <f t="shared" si="0"/>
        <v>173.15534427733638</v>
      </c>
      <c r="I72" s="16">
        <f t="shared" si="1"/>
        <v>43.57745454545455</v>
      </c>
    </row>
    <row r="73" spans="1:9" ht="26.25" x14ac:dyDescent="0.25">
      <c r="A73" s="48" t="s">
        <v>185</v>
      </c>
      <c r="B73" s="49">
        <v>5536.67</v>
      </c>
      <c r="C73" s="49">
        <v>14000</v>
      </c>
      <c r="D73" s="49">
        <v>20000</v>
      </c>
      <c r="E73" s="49">
        <v>22000</v>
      </c>
      <c r="F73" s="49">
        <v>22000</v>
      </c>
      <c r="G73" s="49">
        <v>9587.0400000000009</v>
      </c>
      <c r="H73" s="49">
        <f t="shared" ref="H73:H136" si="2">SUM(G73/B73*100)</f>
        <v>173.15534427733638</v>
      </c>
      <c r="I73" s="49">
        <f t="shared" ref="I73:I135" si="3">SUM(G73/F73*100)</f>
        <v>43.57745454545455</v>
      </c>
    </row>
    <row r="74" spans="1:9" x14ac:dyDescent="0.25">
      <c r="A74" s="6" t="s">
        <v>134</v>
      </c>
      <c r="B74" s="7">
        <v>5536.67</v>
      </c>
      <c r="C74" s="7">
        <v>14000</v>
      </c>
      <c r="D74" s="7">
        <v>20000</v>
      </c>
      <c r="E74" s="7">
        <v>22000</v>
      </c>
      <c r="F74" s="7">
        <v>22000</v>
      </c>
      <c r="G74" s="7">
        <v>9587.0400000000009</v>
      </c>
      <c r="H74" s="7">
        <f t="shared" si="2"/>
        <v>173.15534427733638</v>
      </c>
      <c r="I74" s="7">
        <f t="shared" si="3"/>
        <v>43.57745454545455</v>
      </c>
    </row>
    <row r="75" spans="1:9" x14ac:dyDescent="0.25">
      <c r="A75" s="15" t="s">
        <v>121</v>
      </c>
      <c r="B75" s="16">
        <v>5536.67</v>
      </c>
      <c r="C75" s="16">
        <v>14000</v>
      </c>
      <c r="D75" s="16">
        <v>20000</v>
      </c>
      <c r="E75" s="16">
        <v>22000</v>
      </c>
      <c r="F75" s="16">
        <v>22000</v>
      </c>
      <c r="G75" s="16">
        <v>9587.0400000000009</v>
      </c>
      <c r="H75" s="16">
        <f t="shared" si="2"/>
        <v>173.15534427733638</v>
      </c>
      <c r="I75" s="16">
        <f t="shared" si="3"/>
        <v>43.57745454545455</v>
      </c>
    </row>
    <row r="76" spans="1:9" x14ac:dyDescent="0.25">
      <c r="A76" s="6" t="s">
        <v>3</v>
      </c>
      <c r="B76" s="7">
        <v>2526.27</v>
      </c>
      <c r="C76" s="7">
        <v>10700</v>
      </c>
      <c r="D76" s="7">
        <v>10900</v>
      </c>
      <c r="E76" s="7">
        <v>12950</v>
      </c>
      <c r="F76" s="7">
        <v>15850</v>
      </c>
      <c r="G76" s="7">
        <v>6142.85</v>
      </c>
      <c r="H76" s="7">
        <f t="shared" si="2"/>
        <v>243.15888642148309</v>
      </c>
      <c r="I76" s="7">
        <f t="shared" si="3"/>
        <v>38.756151419558357</v>
      </c>
    </row>
    <row r="77" spans="1:9" x14ac:dyDescent="0.25">
      <c r="A77" s="6" t="s">
        <v>4</v>
      </c>
      <c r="B77" s="12">
        <v>600</v>
      </c>
      <c r="C77" s="7">
        <v>1200</v>
      </c>
      <c r="D77" s="7">
        <v>1000</v>
      </c>
      <c r="E77" s="7">
        <v>1000</v>
      </c>
      <c r="F77" s="7">
        <v>1800</v>
      </c>
      <c r="G77" s="7">
        <v>1800</v>
      </c>
      <c r="H77" s="7">
        <f t="shared" si="2"/>
        <v>300</v>
      </c>
      <c r="I77" s="7">
        <f t="shared" si="3"/>
        <v>100</v>
      </c>
    </row>
    <row r="78" spans="1:9" x14ac:dyDescent="0.25">
      <c r="A78" s="8" t="s">
        <v>5</v>
      </c>
      <c r="B78" s="12">
        <v>0</v>
      </c>
      <c r="C78" s="12">
        <v>200</v>
      </c>
      <c r="D78" s="12">
        <v>0</v>
      </c>
      <c r="E78" s="12">
        <v>0</v>
      </c>
      <c r="F78" s="12">
        <v>0</v>
      </c>
      <c r="G78" s="12">
        <v>0</v>
      </c>
      <c r="H78" s="7"/>
      <c r="I78" s="7"/>
    </row>
    <row r="79" spans="1:9" x14ac:dyDescent="0.25">
      <c r="A79" s="8" t="s">
        <v>7</v>
      </c>
      <c r="B79" s="12">
        <v>600</v>
      </c>
      <c r="C79" s="12">
        <v>965</v>
      </c>
      <c r="D79" s="7">
        <v>1000</v>
      </c>
      <c r="E79" s="7">
        <v>1000</v>
      </c>
      <c r="F79" s="7">
        <v>1800</v>
      </c>
      <c r="G79" s="7">
        <v>1800</v>
      </c>
      <c r="H79" s="7">
        <f t="shared" si="2"/>
        <v>300</v>
      </c>
      <c r="I79" s="7">
        <f t="shared" si="3"/>
        <v>100</v>
      </c>
    </row>
    <row r="80" spans="1:9" x14ac:dyDescent="0.25">
      <c r="A80" s="9" t="s">
        <v>8</v>
      </c>
      <c r="B80" s="11">
        <v>600</v>
      </c>
      <c r="C80" s="11">
        <v>0</v>
      </c>
      <c r="D80" s="11">
        <v>0</v>
      </c>
      <c r="E80" s="11">
        <v>0</v>
      </c>
      <c r="F80" s="11">
        <v>0</v>
      </c>
      <c r="G80" s="10">
        <v>1800</v>
      </c>
      <c r="H80" s="10">
        <f t="shared" si="2"/>
        <v>300</v>
      </c>
      <c r="I80" s="10"/>
    </row>
    <row r="81" spans="1:9" x14ac:dyDescent="0.25">
      <c r="A81" s="8" t="s">
        <v>9</v>
      </c>
      <c r="B81" s="12">
        <v>0</v>
      </c>
      <c r="C81" s="12">
        <v>35</v>
      </c>
      <c r="D81" s="12">
        <v>0</v>
      </c>
      <c r="E81" s="12">
        <v>0</v>
      </c>
      <c r="F81" s="12">
        <v>0</v>
      </c>
      <c r="G81" s="12">
        <v>0</v>
      </c>
      <c r="H81" s="7"/>
      <c r="I81" s="7"/>
    </row>
    <row r="82" spans="1:9" x14ac:dyDescent="0.25">
      <c r="A82" s="6" t="s">
        <v>12</v>
      </c>
      <c r="B82" s="7">
        <v>1873.35</v>
      </c>
      <c r="C82" s="7">
        <v>8400</v>
      </c>
      <c r="D82" s="7">
        <v>8800</v>
      </c>
      <c r="E82" s="7">
        <v>11400</v>
      </c>
      <c r="F82" s="7">
        <v>13000</v>
      </c>
      <c r="G82" s="7">
        <v>4136.4799999999996</v>
      </c>
      <c r="H82" s="7">
        <f t="shared" si="2"/>
        <v>220.80657645394615</v>
      </c>
      <c r="I82" s="7">
        <f t="shared" si="3"/>
        <v>31.819076923076921</v>
      </c>
    </row>
    <row r="83" spans="1:9" x14ac:dyDescent="0.25">
      <c r="A83" s="8" t="s">
        <v>13</v>
      </c>
      <c r="B83" s="12">
        <v>199.22</v>
      </c>
      <c r="C83" s="12">
        <v>900</v>
      </c>
      <c r="D83" s="7">
        <v>1500</v>
      </c>
      <c r="E83" s="7">
        <v>1400</v>
      </c>
      <c r="F83" s="7">
        <v>2500</v>
      </c>
      <c r="G83" s="7">
        <v>1612.93</v>
      </c>
      <c r="H83" s="7">
        <f t="shared" si="2"/>
        <v>809.62252785864871</v>
      </c>
      <c r="I83" s="7">
        <f t="shared" si="3"/>
        <v>64.517200000000003</v>
      </c>
    </row>
    <row r="84" spans="1:9" x14ac:dyDescent="0.25">
      <c r="A84" s="9" t="s">
        <v>14</v>
      </c>
      <c r="B84" s="11">
        <v>199.22</v>
      </c>
      <c r="C84" s="11">
        <v>0</v>
      </c>
      <c r="D84" s="11">
        <v>0</v>
      </c>
      <c r="E84" s="11">
        <v>0</v>
      </c>
      <c r="F84" s="11">
        <v>0</v>
      </c>
      <c r="G84" s="10">
        <v>1307.1300000000001</v>
      </c>
      <c r="H84" s="10">
        <f t="shared" si="2"/>
        <v>656.12388314426266</v>
      </c>
      <c r="I84" s="10"/>
    </row>
    <row r="85" spans="1:9" ht="26.25" x14ac:dyDescent="0.25">
      <c r="A85" s="9" t="s">
        <v>15</v>
      </c>
      <c r="B85" s="11">
        <v>0</v>
      </c>
      <c r="C85" s="11">
        <v>0</v>
      </c>
      <c r="D85" s="11">
        <v>0</v>
      </c>
      <c r="E85" s="11">
        <v>0</v>
      </c>
      <c r="F85" s="11">
        <v>0</v>
      </c>
      <c r="G85" s="11">
        <v>61.19</v>
      </c>
      <c r="H85" s="10"/>
      <c r="I85" s="10"/>
    </row>
    <row r="86" spans="1:9" x14ac:dyDescent="0.25">
      <c r="A86" s="9" t="s">
        <v>17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244.61</v>
      </c>
      <c r="H86" s="10"/>
      <c r="I86" s="10"/>
    </row>
    <row r="87" spans="1:9" x14ac:dyDescent="0.25">
      <c r="A87" s="8" t="s">
        <v>18</v>
      </c>
      <c r="B87" s="12">
        <v>166.47</v>
      </c>
      <c r="C87" s="7">
        <v>3000</v>
      </c>
      <c r="D87" s="7">
        <v>3900</v>
      </c>
      <c r="E87" s="7">
        <v>4500</v>
      </c>
      <c r="F87" s="7">
        <v>4000</v>
      </c>
      <c r="G87" s="7">
        <v>1632.12</v>
      </c>
      <c r="H87" s="7">
        <f t="shared" si="2"/>
        <v>980.42890610920881</v>
      </c>
      <c r="I87" s="7">
        <f t="shared" si="3"/>
        <v>40.802999999999997</v>
      </c>
    </row>
    <row r="88" spans="1:9" ht="26.25" x14ac:dyDescent="0.25">
      <c r="A88" s="9" t="s">
        <v>19</v>
      </c>
      <c r="B88" s="11">
        <v>156.88</v>
      </c>
      <c r="C88" s="11">
        <v>0</v>
      </c>
      <c r="D88" s="11">
        <v>0</v>
      </c>
      <c r="E88" s="11">
        <v>0</v>
      </c>
      <c r="F88" s="11">
        <v>0</v>
      </c>
      <c r="G88" s="11">
        <v>994.77</v>
      </c>
      <c r="H88" s="10">
        <f t="shared" si="2"/>
        <v>634.09612442631305</v>
      </c>
      <c r="I88" s="10"/>
    </row>
    <row r="89" spans="1:9" x14ac:dyDescent="0.25">
      <c r="A89" s="9" t="s">
        <v>20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124.06</v>
      </c>
      <c r="H89" s="10"/>
      <c r="I89" s="10"/>
    </row>
    <row r="90" spans="1:9" x14ac:dyDescent="0.25">
      <c r="A90" s="9" t="s">
        <v>21</v>
      </c>
      <c r="B90" s="11">
        <v>9.59</v>
      </c>
      <c r="C90" s="11">
        <v>0</v>
      </c>
      <c r="D90" s="11">
        <v>0</v>
      </c>
      <c r="E90" s="11">
        <v>0</v>
      </c>
      <c r="F90" s="11">
        <v>0</v>
      </c>
      <c r="G90" s="11">
        <v>14.34</v>
      </c>
      <c r="H90" s="10">
        <f t="shared" si="2"/>
        <v>149.53076120959332</v>
      </c>
      <c r="I90" s="10"/>
    </row>
    <row r="91" spans="1:9" x14ac:dyDescent="0.25">
      <c r="A91" s="9" t="s">
        <v>23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498.95</v>
      </c>
      <c r="H91" s="10"/>
      <c r="I91" s="10"/>
    </row>
    <row r="92" spans="1:9" x14ac:dyDescent="0.25">
      <c r="A92" s="8" t="s">
        <v>25</v>
      </c>
      <c r="B92" s="12">
        <v>491.48</v>
      </c>
      <c r="C92" s="7">
        <v>3000</v>
      </c>
      <c r="D92" s="7">
        <v>2500</v>
      </c>
      <c r="E92" s="7">
        <v>5000</v>
      </c>
      <c r="F92" s="7">
        <v>5500</v>
      </c>
      <c r="G92" s="12">
        <v>267.35000000000002</v>
      </c>
      <c r="H92" s="7">
        <f t="shared" si="2"/>
        <v>54.396923577765122</v>
      </c>
      <c r="I92" s="7">
        <f t="shared" si="3"/>
        <v>4.8609090909090913</v>
      </c>
    </row>
    <row r="93" spans="1:9" x14ac:dyDescent="0.25">
      <c r="A93" s="9" t="s">
        <v>26</v>
      </c>
      <c r="B93" s="11">
        <v>30</v>
      </c>
      <c r="C93" s="11">
        <v>0</v>
      </c>
      <c r="D93" s="11">
        <v>0</v>
      </c>
      <c r="E93" s="11">
        <v>0</v>
      </c>
      <c r="F93" s="11">
        <v>0</v>
      </c>
      <c r="G93" s="11">
        <v>7.3</v>
      </c>
      <c r="H93" s="10">
        <f t="shared" si="2"/>
        <v>24.333333333333332</v>
      </c>
      <c r="I93" s="10"/>
    </row>
    <row r="94" spans="1:9" x14ac:dyDescent="0.25">
      <c r="A94" s="9" t="s">
        <v>27</v>
      </c>
      <c r="B94" s="11">
        <v>62.5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0">
        <f t="shared" si="2"/>
        <v>0</v>
      </c>
      <c r="I94" s="10"/>
    </row>
    <row r="95" spans="1:9" x14ac:dyDescent="0.25">
      <c r="A95" s="9" t="s">
        <v>28</v>
      </c>
      <c r="B95" s="11">
        <v>125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0">
        <f t="shared" si="2"/>
        <v>0</v>
      </c>
      <c r="I95" s="10"/>
    </row>
    <row r="96" spans="1:9" x14ac:dyDescent="0.25">
      <c r="A96" s="9" t="s">
        <v>29</v>
      </c>
      <c r="B96" s="11">
        <v>209.47</v>
      </c>
      <c r="C96" s="11">
        <v>0</v>
      </c>
      <c r="D96" s="11">
        <v>0</v>
      </c>
      <c r="E96" s="11">
        <v>0</v>
      </c>
      <c r="F96" s="11">
        <v>0</v>
      </c>
      <c r="G96" s="11">
        <v>119.99</v>
      </c>
      <c r="H96" s="10">
        <f t="shared" si="2"/>
        <v>57.28266577552872</v>
      </c>
      <c r="I96" s="10"/>
    </row>
    <row r="97" spans="1:9" x14ac:dyDescent="0.25">
      <c r="A97" s="9" t="s">
        <v>30</v>
      </c>
      <c r="B97" s="11">
        <v>40</v>
      </c>
      <c r="C97" s="11">
        <v>0</v>
      </c>
      <c r="D97" s="11">
        <v>0</v>
      </c>
      <c r="E97" s="11">
        <v>0</v>
      </c>
      <c r="F97" s="11">
        <v>0</v>
      </c>
      <c r="G97" s="11">
        <v>50</v>
      </c>
      <c r="H97" s="10">
        <f t="shared" si="2"/>
        <v>125</v>
      </c>
      <c r="I97" s="10"/>
    </row>
    <row r="98" spans="1:9" x14ac:dyDescent="0.25">
      <c r="A98" s="9" t="s">
        <v>32</v>
      </c>
      <c r="B98" s="11">
        <v>18.600000000000001</v>
      </c>
      <c r="C98" s="11">
        <v>0</v>
      </c>
      <c r="D98" s="11">
        <v>0</v>
      </c>
      <c r="E98" s="11">
        <v>0</v>
      </c>
      <c r="F98" s="11">
        <v>0</v>
      </c>
      <c r="G98" s="11">
        <v>10.85</v>
      </c>
      <c r="H98" s="10">
        <f t="shared" si="2"/>
        <v>58.333333333333329</v>
      </c>
      <c r="I98" s="10"/>
    </row>
    <row r="99" spans="1:9" x14ac:dyDescent="0.25">
      <c r="A99" s="9" t="s">
        <v>34</v>
      </c>
      <c r="B99" s="11">
        <v>5.91</v>
      </c>
      <c r="C99" s="11">
        <v>0</v>
      </c>
      <c r="D99" s="11">
        <v>0</v>
      </c>
      <c r="E99" s="11">
        <v>0</v>
      </c>
      <c r="F99" s="11">
        <v>0</v>
      </c>
      <c r="G99" s="11">
        <v>79.209999999999994</v>
      </c>
      <c r="H99" s="10">
        <f t="shared" si="2"/>
        <v>1340.2707275803721</v>
      </c>
      <c r="I99" s="10"/>
    </row>
    <row r="100" spans="1:9" x14ac:dyDescent="0.25">
      <c r="A100" s="8" t="s">
        <v>37</v>
      </c>
      <c r="B100" s="7">
        <v>1016.18</v>
      </c>
      <c r="C100" s="7">
        <v>1500</v>
      </c>
      <c r="D100" s="12">
        <v>900</v>
      </c>
      <c r="E100" s="12">
        <v>500</v>
      </c>
      <c r="F100" s="7">
        <v>1000</v>
      </c>
      <c r="G100" s="12">
        <v>624.08000000000004</v>
      </c>
      <c r="H100" s="7">
        <f t="shared" si="2"/>
        <v>61.414316361274579</v>
      </c>
      <c r="I100" s="7">
        <f t="shared" si="3"/>
        <v>62.408000000000008</v>
      </c>
    </row>
    <row r="101" spans="1:9" x14ac:dyDescent="0.25">
      <c r="A101" s="9" t="s">
        <v>38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69.61</v>
      </c>
      <c r="H101" s="10"/>
      <c r="I101" s="10"/>
    </row>
    <row r="102" spans="1:9" x14ac:dyDescent="0.25">
      <c r="A102" s="9" t="s">
        <v>39</v>
      </c>
      <c r="B102" s="11">
        <v>725.52</v>
      </c>
      <c r="C102" s="11">
        <v>0</v>
      </c>
      <c r="D102" s="11">
        <v>0</v>
      </c>
      <c r="E102" s="11">
        <v>0</v>
      </c>
      <c r="F102" s="11">
        <v>0</v>
      </c>
      <c r="G102" s="11">
        <v>470.71</v>
      </c>
      <c r="H102" s="10">
        <f t="shared" si="2"/>
        <v>64.878983349873195</v>
      </c>
      <c r="I102" s="10"/>
    </row>
    <row r="103" spans="1:9" x14ac:dyDescent="0.25">
      <c r="A103" s="9" t="s">
        <v>40</v>
      </c>
      <c r="B103" s="11">
        <v>13.27</v>
      </c>
      <c r="C103" s="11">
        <v>0</v>
      </c>
      <c r="D103" s="11">
        <v>0</v>
      </c>
      <c r="E103" s="11">
        <v>0</v>
      </c>
      <c r="F103" s="11">
        <v>0</v>
      </c>
      <c r="G103" s="11">
        <v>25</v>
      </c>
      <c r="H103" s="10">
        <f t="shared" si="2"/>
        <v>188.39487565938208</v>
      </c>
      <c r="I103" s="10"/>
    </row>
    <row r="104" spans="1:9" x14ac:dyDescent="0.25">
      <c r="A104" s="9" t="s">
        <v>41</v>
      </c>
      <c r="B104" s="11">
        <v>12.5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0">
        <f t="shared" si="2"/>
        <v>0</v>
      </c>
      <c r="I104" s="10"/>
    </row>
    <row r="105" spans="1:9" x14ac:dyDescent="0.25">
      <c r="A105" s="9" t="s">
        <v>43</v>
      </c>
      <c r="B105" s="11">
        <v>264.89</v>
      </c>
      <c r="C105" s="11">
        <v>0</v>
      </c>
      <c r="D105" s="11">
        <v>0</v>
      </c>
      <c r="E105" s="12">
        <v>0</v>
      </c>
      <c r="F105" s="11">
        <v>0</v>
      </c>
      <c r="G105" s="11">
        <v>58.76</v>
      </c>
      <c r="H105" s="10">
        <f t="shared" si="2"/>
        <v>22.182792857412512</v>
      </c>
      <c r="I105" s="10"/>
    </row>
    <row r="106" spans="1:9" x14ac:dyDescent="0.25">
      <c r="A106" s="6" t="s">
        <v>44</v>
      </c>
      <c r="B106" s="12">
        <v>1.02</v>
      </c>
      <c r="C106" s="12">
        <v>100</v>
      </c>
      <c r="D106" s="12">
        <v>100</v>
      </c>
      <c r="E106" s="12">
        <v>50</v>
      </c>
      <c r="F106" s="12">
        <v>50</v>
      </c>
      <c r="G106" s="12">
        <v>0</v>
      </c>
      <c r="H106" s="7">
        <f t="shared" si="2"/>
        <v>0</v>
      </c>
      <c r="I106" s="7">
        <f t="shared" si="3"/>
        <v>0</v>
      </c>
    </row>
    <row r="107" spans="1:9" x14ac:dyDescent="0.25">
      <c r="A107" s="8" t="s">
        <v>45</v>
      </c>
      <c r="B107" s="12">
        <v>1.02</v>
      </c>
      <c r="C107" s="12">
        <v>100</v>
      </c>
      <c r="D107" s="12">
        <v>100</v>
      </c>
      <c r="E107" s="12">
        <v>50</v>
      </c>
      <c r="F107" s="12">
        <v>50</v>
      </c>
      <c r="G107" s="12">
        <v>0</v>
      </c>
      <c r="H107" s="7">
        <f t="shared" si="2"/>
        <v>0</v>
      </c>
      <c r="I107" s="7">
        <f t="shared" si="3"/>
        <v>0</v>
      </c>
    </row>
    <row r="108" spans="1:9" x14ac:dyDescent="0.25">
      <c r="A108" s="9" t="s">
        <v>47</v>
      </c>
      <c r="B108" s="11">
        <v>1.02</v>
      </c>
      <c r="C108" s="11">
        <v>0</v>
      </c>
      <c r="D108" s="11">
        <v>0</v>
      </c>
      <c r="E108" s="60">
        <v>0</v>
      </c>
      <c r="F108" s="11">
        <v>0</v>
      </c>
      <c r="G108" s="11">
        <v>0</v>
      </c>
      <c r="H108" s="10">
        <f t="shared" si="2"/>
        <v>0</v>
      </c>
      <c r="I108" s="10"/>
    </row>
    <row r="109" spans="1:9" ht="26.25" x14ac:dyDescent="0.25">
      <c r="A109" s="6" t="s">
        <v>48</v>
      </c>
      <c r="B109" s="12">
        <v>51.9</v>
      </c>
      <c r="C109" s="7">
        <v>1000</v>
      </c>
      <c r="D109" s="7">
        <v>1000</v>
      </c>
      <c r="E109" s="12">
        <v>500</v>
      </c>
      <c r="F109" s="7">
        <v>1000</v>
      </c>
      <c r="G109" s="12">
        <v>206.37</v>
      </c>
      <c r="H109" s="7">
        <f t="shared" si="2"/>
        <v>397.63005780346822</v>
      </c>
      <c r="I109" s="7">
        <f t="shared" si="3"/>
        <v>20.637</v>
      </c>
    </row>
    <row r="110" spans="1:9" ht="26.25" x14ac:dyDescent="0.25">
      <c r="A110" s="8" t="s">
        <v>49</v>
      </c>
      <c r="B110" s="12">
        <v>51.9</v>
      </c>
      <c r="C110" s="7">
        <v>1000</v>
      </c>
      <c r="D110" s="7">
        <v>1000</v>
      </c>
      <c r="E110" s="12">
        <v>500</v>
      </c>
      <c r="F110" s="7">
        <v>1000</v>
      </c>
      <c r="G110" s="12">
        <v>206.37</v>
      </c>
      <c r="H110" s="7">
        <f t="shared" si="2"/>
        <v>397.63005780346822</v>
      </c>
      <c r="I110" s="7">
        <f t="shared" si="3"/>
        <v>20.637</v>
      </c>
    </row>
    <row r="111" spans="1:9" ht="26.25" x14ac:dyDescent="0.25">
      <c r="A111" s="9" t="s">
        <v>51</v>
      </c>
      <c r="B111" s="11">
        <v>51.9</v>
      </c>
      <c r="C111" s="11">
        <v>0</v>
      </c>
      <c r="D111" s="11">
        <v>0</v>
      </c>
      <c r="E111" s="11">
        <v>0</v>
      </c>
      <c r="F111" s="11">
        <v>0</v>
      </c>
      <c r="G111" s="11">
        <v>206.37</v>
      </c>
      <c r="H111" s="10">
        <f t="shared" si="2"/>
        <v>397.63005780346822</v>
      </c>
      <c r="I111" s="10"/>
    </row>
    <row r="112" spans="1:9" x14ac:dyDescent="0.25">
      <c r="A112" s="6" t="s">
        <v>55</v>
      </c>
      <c r="B112" s="7">
        <v>3010.4</v>
      </c>
      <c r="C112" s="7">
        <v>3300</v>
      </c>
      <c r="D112" s="7">
        <v>9100</v>
      </c>
      <c r="E112" s="7">
        <v>9050</v>
      </c>
      <c r="F112" s="7">
        <v>6150</v>
      </c>
      <c r="G112" s="7">
        <v>3444.19</v>
      </c>
      <c r="H112" s="7">
        <f t="shared" si="2"/>
        <v>114.40971299495084</v>
      </c>
      <c r="I112" s="7">
        <f t="shared" si="3"/>
        <v>56.003089430894313</v>
      </c>
    </row>
    <row r="113" spans="1:9" ht="26.25" x14ac:dyDescent="0.25">
      <c r="A113" s="6" t="s">
        <v>59</v>
      </c>
      <c r="B113" s="7">
        <v>3010.4</v>
      </c>
      <c r="C113" s="7">
        <v>3300</v>
      </c>
      <c r="D113" s="7">
        <v>9100</v>
      </c>
      <c r="E113" s="7">
        <v>9050</v>
      </c>
      <c r="F113" s="7">
        <v>6150</v>
      </c>
      <c r="G113" s="7">
        <v>3444.19</v>
      </c>
      <c r="H113" s="7">
        <f t="shared" si="2"/>
        <v>114.40971299495084</v>
      </c>
      <c r="I113" s="7">
        <f t="shared" si="3"/>
        <v>56.003089430894313</v>
      </c>
    </row>
    <row r="114" spans="1:9" x14ac:dyDescent="0.25">
      <c r="A114" s="8" t="s">
        <v>60</v>
      </c>
      <c r="B114" s="7">
        <v>3000.26</v>
      </c>
      <c r="C114" s="7">
        <v>3000</v>
      </c>
      <c r="D114" s="7">
        <v>9000</v>
      </c>
      <c r="E114" s="7">
        <v>9000</v>
      </c>
      <c r="F114" s="7">
        <v>6000</v>
      </c>
      <c r="G114" s="7">
        <v>3432.75</v>
      </c>
      <c r="H114" s="7">
        <f t="shared" si="2"/>
        <v>114.41508402605108</v>
      </c>
      <c r="I114" s="7">
        <f t="shared" si="3"/>
        <v>57.212499999999999</v>
      </c>
    </row>
    <row r="115" spans="1:9" x14ac:dyDescent="0.25">
      <c r="A115" s="9" t="s">
        <v>61</v>
      </c>
      <c r="B115" s="10">
        <v>1522.76</v>
      </c>
      <c r="C115" s="11">
        <v>0</v>
      </c>
      <c r="D115" s="11">
        <v>0</v>
      </c>
      <c r="E115" s="11">
        <v>0</v>
      </c>
      <c r="F115" s="11">
        <v>0</v>
      </c>
      <c r="G115" s="10">
        <v>2524.96</v>
      </c>
      <c r="H115" s="10">
        <f t="shared" si="2"/>
        <v>165.8147048779847</v>
      </c>
      <c r="I115" s="10"/>
    </row>
    <row r="116" spans="1:9" x14ac:dyDescent="0.25">
      <c r="A116" s="9" t="s">
        <v>62</v>
      </c>
      <c r="B116" s="11">
        <v>390.01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0">
        <f t="shared" si="2"/>
        <v>0</v>
      </c>
      <c r="I116" s="10"/>
    </row>
    <row r="117" spans="1:9" x14ac:dyDescent="0.25">
      <c r="A117" s="9" t="s">
        <v>63</v>
      </c>
      <c r="B117" s="10">
        <v>1017.5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0">
        <f t="shared" si="2"/>
        <v>0</v>
      </c>
      <c r="I117" s="10"/>
    </row>
    <row r="118" spans="1:9" ht="26.25" x14ac:dyDescent="0.25">
      <c r="A118" s="9" t="s">
        <v>65</v>
      </c>
      <c r="B118" s="11">
        <v>69.989999999999995</v>
      </c>
      <c r="C118" s="11">
        <v>0</v>
      </c>
      <c r="D118" s="11">
        <v>0</v>
      </c>
      <c r="E118" s="11">
        <v>0</v>
      </c>
      <c r="F118" s="11">
        <v>0</v>
      </c>
      <c r="G118" s="11">
        <v>907.79</v>
      </c>
      <c r="H118" s="10">
        <f t="shared" si="2"/>
        <v>1297.0281468781257</v>
      </c>
      <c r="I118" s="10"/>
    </row>
    <row r="119" spans="1:9" ht="26.25" x14ac:dyDescent="0.25">
      <c r="A119" s="8" t="s">
        <v>66</v>
      </c>
      <c r="B119" s="12">
        <v>10.14</v>
      </c>
      <c r="C119" s="12">
        <v>300</v>
      </c>
      <c r="D119" s="12">
        <v>100</v>
      </c>
      <c r="E119" s="12">
        <v>50</v>
      </c>
      <c r="F119" s="12">
        <v>150</v>
      </c>
      <c r="G119" s="12">
        <v>11.44</v>
      </c>
      <c r="H119" s="7">
        <f t="shared" si="2"/>
        <v>112.82051282051282</v>
      </c>
      <c r="I119" s="7">
        <f t="shared" si="3"/>
        <v>7.626666666666666</v>
      </c>
    </row>
    <row r="120" spans="1:9" x14ac:dyDescent="0.25">
      <c r="A120" s="9" t="s">
        <v>67</v>
      </c>
      <c r="B120" s="11">
        <v>10.14</v>
      </c>
      <c r="C120" s="11">
        <v>0</v>
      </c>
      <c r="D120" s="11">
        <v>0</v>
      </c>
      <c r="E120" s="11">
        <v>0</v>
      </c>
      <c r="F120" s="11">
        <v>0</v>
      </c>
      <c r="G120" s="11">
        <v>11.44</v>
      </c>
      <c r="H120" s="10">
        <f t="shared" si="2"/>
        <v>112.82051282051282</v>
      </c>
      <c r="I120" s="10"/>
    </row>
    <row r="121" spans="1:9" ht="26.25" x14ac:dyDescent="0.25">
      <c r="A121" s="15" t="s">
        <v>186</v>
      </c>
      <c r="B121" s="16">
        <v>91863.24</v>
      </c>
      <c r="C121" s="16">
        <v>141692</v>
      </c>
      <c r="D121" s="16">
        <v>163078.5</v>
      </c>
      <c r="E121" s="16">
        <v>205078.5</v>
      </c>
      <c r="F121" s="16">
        <v>184004</v>
      </c>
      <c r="G121" s="16">
        <v>74526.03</v>
      </c>
      <c r="H121" s="16">
        <f t="shared" si="2"/>
        <v>81.127151622346432</v>
      </c>
      <c r="I121" s="16">
        <f t="shared" si="3"/>
        <v>40.502396687028543</v>
      </c>
    </row>
    <row r="122" spans="1:9" x14ac:dyDescent="0.25">
      <c r="A122" s="48" t="s">
        <v>187</v>
      </c>
      <c r="B122" s="50">
        <v>937.06</v>
      </c>
      <c r="C122" s="50">
        <v>266</v>
      </c>
      <c r="D122" s="49">
        <v>3929</v>
      </c>
      <c r="E122" s="49">
        <v>3929</v>
      </c>
      <c r="F122" s="49">
        <v>2442</v>
      </c>
      <c r="G122" s="49">
        <v>2441.2600000000002</v>
      </c>
      <c r="H122" s="49">
        <f t="shared" si="2"/>
        <v>260.52333895374898</v>
      </c>
      <c r="I122" s="49">
        <f t="shared" si="3"/>
        <v>99.969696969696969</v>
      </c>
    </row>
    <row r="123" spans="1:9" x14ac:dyDescent="0.25">
      <c r="A123" s="6" t="s">
        <v>133</v>
      </c>
      <c r="B123" s="12">
        <v>250</v>
      </c>
      <c r="C123" s="12">
        <v>0</v>
      </c>
      <c r="D123" s="12">
        <v>0</v>
      </c>
      <c r="E123" s="7">
        <v>0</v>
      </c>
      <c r="F123" s="12">
        <v>0</v>
      </c>
      <c r="G123" s="12">
        <v>0</v>
      </c>
      <c r="H123" s="7">
        <f t="shared" si="2"/>
        <v>0</v>
      </c>
      <c r="I123" s="7"/>
    </row>
    <row r="124" spans="1:9" x14ac:dyDescent="0.25">
      <c r="A124" s="15" t="s">
        <v>120</v>
      </c>
      <c r="B124" s="19">
        <v>250</v>
      </c>
      <c r="C124" s="19">
        <v>0</v>
      </c>
      <c r="D124" s="19">
        <v>0</v>
      </c>
      <c r="E124" s="16">
        <v>0</v>
      </c>
      <c r="F124" s="19">
        <v>0</v>
      </c>
      <c r="G124" s="19">
        <v>0</v>
      </c>
      <c r="H124" s="16">
        <f t="shared" si="2"/>
        <v>0</v>
      </c>
      <c r="I124" s="16"/>
    </row>
    <row r="125" spans="1:9" x14ac:dyDescent="0.25">
      <c r="A125" s="6" t="s">
        <v>55</v>
      </c>
      <c r="B125" s="12">
        <v>250</v>
      </c>
      <c r="C125" s="12">
        <v>0</v>
      </c>
      <c r="D125" s="12">
        <v>0</v>
      </c>
      <c r="E125" s="12">
        <v>0</v>
      </c>
      <c r="F125" s="12">
        <v>0</v>
      </c>
      <c r="G125" s="12">
        <v>0</v>
      </c>
      <c r="H125" s="7">
        <f t="shared" si="2"/>
        <v>0</v>
      </c>
      <c r="I125" s="7"/>
    </row>
    <row r="126" spans="1:9" ht="26.25" x14ac:dyDescent="0.25">
      <c r="A126" s="6" t="s">
        <v>56</v>
      </c>
      <c r="B126" s="12">
        <v>250</v>
      </c>
      <c r="C126" s="12">
        <v>0</v>
      </c>
      <c r="D126" s="12">
        <v>0</v>
      </c>
      <c r="E126" s="12">
        <v>0</v>
      </c>
      <c r="F126" s="12">
        <v>0</v>
      </c>
      <c r="G126" s="12">
        <v>0</v>
      </c>
      <c r="H126" s="7">
        <f t="shared" si="2"/>
        <v>0</v>
      </c>
      <c r="I126" s="7"/>
    </row>
    <row r="127" spans="1:9" x14ac:dyDescent="0.25">
      <c r="A127" s="8" t="s">
        <v>57</v>
      </c>
      <c r="B127" s="12">
        <v>250</v>
      </c>
      <c r="C127" s="12">
        <v>0</v>
      </c>
      <c r="D127" s="12">
        <v>0</v>
      </c>
      <c r="E127" s="12">
        <v>0</v>
      </c>
      <c r="F127" s="12">
        <v>0</v>
      </c>
      <c r="G127" s="12">
        <v>0</v>
      </c>
      <c r="H127" s="7">
        <f t="shared" si="2"/>
        <v>0</v>
      </c>
      <c r="I127" s="7"/>
    </row>
    <row r="128" spans="1:9" x14ac:dyDescent="0.25">
      <c r="A128" s="9" t="s">
        <v>58</v>
      </c>
      <c r="B128" s="11">
        <v>250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0">
        <f t="shared" si="2"/>
        <v>0</v>
      </c>
      <c r="I128" s="10"/>
    </row>
    <row r="129" spans="1:9" x14ac:dyDescent="0.25">
      <c r="A129" s="6" t="s">
        <v>134</v>
      </c>
      <c r="B129" s="12">
        <v>687.06</v>
      </c>
      <c r="C129" s="12">
        <v>266</v>
      </c>
      <c r="D129" s="7">
        <v>3929</v>
      </c>
      <c r="E129" s="7">
        <v>3929</v>
      </c>
      <c r="F129" s="7">
        <v>2442</v>
      </c>
      <c r="G129" s="7">
        <v>2441.2600000000002</v>
      </c>
      <c r="H129" s="7">
        <f t="shared" si="2"/>
        <v>355.31976828806802</v>
      </c>
      <c r="I129" s="7">
        <f t="shared" si="3"/>
        <v>99.969696969696969</v>
      </c>
    </row>
    <row r="130" spans="1:9" x14ac:dyDescent="0.25">
      <c r="A130" s="15" t="s">
        <v>120</v>
      </c>
      <c r="B130" s="19">
        <v>687.06</v>
      </c>
      <c r="C130" s="19">
        <v>266</v>
      </c>
      <c r="D130" s="16">
        <v>3929</v>
      </c>
      <c r="E130" s="16">
        <v>3929</v>
      </c>
      <c r="F130" s="16">
        <v>2442</v>
      </c>
      <c r="G130" s="16">
        <v>2441.2600000000002</v>
      </c>
      <c r="H130" s="16">
        <f t="shared" si="2"/>
        <v>355.31976828806802</v>
      </c>
      <c r="I130" s="16">
        <f t="shared" si="3"/>
        <v>99.969696969696969</v>
      </c>
    </row>
    <row r="131" spans="1:9" x14ac:dyDescent="0.25">
      <c r="A131" s="6" t="s">
        <v>3</v>
      </c>
      <c r="B131" s="12">
        <v>687.06</v>
      </c>
      <c r="C131" s="12">
        <v>266</v>
      </c>
      <c r="D131" s="12">
        <v>266</v>
      </c>
      <c r="E131" s="12">
        <v>266</v>
      </c>
      <c r="F131" s="12">
        <v>529</v>
      </c>
      <c r="G131" s="12">
        <v>528.26</v>
      </c>
      <c r="H131" s="7">
        <f t="shared" si="2"/>
        <v>76.887025878380356</v>
      </c>
      <c r="I131" s="7">
        <f t="shared" si="3"/>
        <v>99.860113421550096</v>
      </c>
    </row>
    <row r="132" spans="1:9" x14ac:dyDescent="0.25">
      <c r="A132" s="6" t="s">
        <v>12</v>
      </c>
      <c r="B132" s="12">
        <v>687.06</v>
      </c>
      <c r="C132" s="12">
        <v>266</v>
      </c>
      <c r="D132" s="12">
        <v>266</v>
      </c>
      <c r="E132" s="12">
        <v>266</v>
      </c>
      <c r="F132" s="12">
        <v>529</v>
      </c>
      <c r="G132" s="12">
        <v>528.26</v>
      </c>
      <c r="H132" s="7">
        <f t="shared" si="2"/>
        <v>76.887025878380356</v>
      </c>
      <c r="I132" s="7">
        <f t="shared" si="3"/>
        <v>99.860113421550096</v>
      </c>
    </row>
    <row r="133" spans="1:9" x14ac:dyDescent="0.25">
      <c r="A133" s="8" t="s">
        <v>18</v>
      </c>
      <c r="B133" s="12">
        <v>500</v>
      </c>
      <c r="C133" s="12">
        <v>0</v>
      </c>
      <c r="D133" s="12">
        <v>0</v>
      </c>
      <c r="E133" s="12">
        <v>0</v>
      </c>
      <c r="F133" s="12">
        <v>400</v>
      </c>
      <c r="G133" s="12">
        <v>400</v>
      </c>
      <c r="H133" s="7">
        <f t="shared" si="2"/>
        <v>80</v>
      </c>
      <c r="I133" s="7">
        <f t="shared" si="3"/>
        <v>100</v>
      </c>
    </row>
    <row r="134" spans="1:9" x14ac:dyDescent="0.25">
      <c r="A134" s="9" t="s">
        <v>23</v>
      </c>
      <c r="B134" s="11">
        <v>500</v>
      </c>
      <c r="C134" s="11">
        <v>0</v>
      </c>
      <c r="D134" s="11">
        <v>0</v>
      </c>
      <c r="E134" s="11">
        <v>0</v>
      </c>
      <c r="F134" s="11">
        <v>0</v>
      </c>
      <c r="G134" s="11">
        <v>400</v>
      </c>
      <c r="H134" s="10">
        <f t="shared" si="2"/>
        <v>80</v>
      </c>
      <c r="I134" s="10"/>
    </row>
    <row r="135" spans="1:9" x14ac:dyDescent="0.25">
      <c r="A135" s="8" t="s">
        <v>37</v>
      </c>
      <c r="B135" s="12">
        <v>187.06</v>
      </c>
      <c r="C135" s="12">
        <v>266</v>
      </c>
      <c r="D135" s="12">
        <v>266</v>
      </c>
      <c r="E135" s="12">
        <v>266</v>
      </c>
      <c r="F135" s="12">
        <v>129</v>
      </c>
      <c r="G135" s="12">
        <v>128.26</v>
      </c>
      <c r="H135" s="7">
        <f t="shared" si="2"/>
        <v>68.566235432481548</v>
      </c>
      <c r="I135" s="7">
        <f t="shared" si="3"/>
        <v>99.426356589147275</v>
      </c>
    </row>
    <row r="136" spans="1:9" x14ac:dyDescent="0.25">
      <c r="A136" s="9" t="s">
        <v>39</v>
      </c>
      <c r="B136" s="11">
        <v>187.06</v>
      </c>
      <c r="C136" s="11">
        <v>0</v>
      </c>
      <c r="D136" s="11">
        <v>0</v>
      </c>
      <c r="E136" s="11">
        <v>0</v>
      </c>
      <c r="F136" s="11">
        <v>0</v>
      </c>
      <c r="G136" s="11">
        <v>128.26</v>
      </c>
      <c r="H136" s="10">
        <f t="shared" si="2"/>
        <v>68.566235432481548</v>
      </c>
      <c r="I136" s="10"/>
    </row>
    <row r="137" spans="1:9" x14ac:dyDescent="0.25">
      <c r="A137" s="6" t="s">
        <v>55</v>
      </c>
      <c r="B137" s="12">
        <v>0</v>
      </c>
      <c r="C137" s="12">
        <v>0</v>
      </c>
      <c r="D137" s="7">
        <v>3663</v>
      </c>
      <c r="E137" s="7">
        <v>3663</v>
      </c>
      <c r="F137" s="7">
        <v>1913</v>
      </c>
      <c r="G137" s="7">
        <v>1913</v>
      </c>
      <c r="H137" s="7"/>
      <c r="I137" s="7">
        <f t="shared" ref="I137:I200" si="4">SUM(G137/F137*100)</f>
        <v>100</v>
      </c>
    </row>
    <row r="138" spans="1:9" ht="26.25" x14ac:dyDescent="0.25">
      <c r="A138" s="6" t="s">
        <v>59</v>
      </c>
      <c r="B138" s="12">
        <v>0</v>
      </c>
      <c r="C138" s="12">
        <v>0</v>
      </c>
      <c r="D138" s="12">
        <v>663</v>
      </c>
      <c r="E138" s="12">
        <v>663</v>
      </c>
      <c r="F138" s="12">
        <v>663</v>
      </c>
      <c r="G138" s="12">
        <v>663</v>
      </c>
      <c r="H138" s="7"/>
      <c r="I138" s="7">
        <f t="shared" si="4"/>
        <v>100</v>
      </c>
    </row>
    <row r="139" spans="1:9" ht="26.25" x14ac:dyDescent="0.25">
      <c r="A139" s="8" t="s">
        <v>66</v>
      </c>
      <c r="B139" s="12">
        <v>0</v>
      </c>
      <c r="C139" s="12">
        <v>0</v>
      </c>
      <c r="D139" s="12">
        <v>663</v>
      </c>
      <c r="E139" s="12">
        <v>663</v>
      </c>
      <c r="F139" s="12">
        <v>663</v>
      </c>
      <c r="G139" s="12">
        <v>663</v>
      </c>
      <c r="H139" s="7"/>
      <c r="I139" s="7">
        <f t="shared" si="4"/>
        <v>100</v>
      </c>
    </row>
    <row r="140" spans="1:9" x14ac:dyDescent="0.25">
      <c r="A140" s="9" t="s">
        <v>67</v>
      </c>
      <c r="B140" s="11">
        <v>0</v>
      </c>
      <c r="C140" s="11">
        <v>0</v>
      </c>
      <c r="D140" s="11">
        <v>663</v>
      </c>
      <c r="E140" s="11">
        <v>663</v>
      </c>
      <c r="F140" s="11">
        <v>0</v>
      </c>
      <c r="G140" s="11">
        <v>663</v>
      </c>
      <c r="H140" s="10"/>
      <c r="I140" s="10"/>
    </row>
    <row r="141" spans="1:9" ht="26.25" x14ac:dyDescent="0.25">
      <c r="A141" s="6" t="s">
        <v>68</v>
      </c>
      <c r="B141" s="12">
        <v>0</v>
      </c>
      <c r="C141" s="12">
        <v>0</v>
      </c>
      <c r="D141" s="7">
        <v>3000</v>
      </c>
      <c r="E141" s="7">
        <v>3000</v>
      </c>
      <c r="F141" s="7">
        <v>1250</v>
      </c>
      <c r="G141" s="7">
        <v>1250</v>
      </c>
      <c r="H141" s="7"/>
      <c r="I141" s="7">
        <f t="shared" si="4"/>
        <v>100</v>
      </c>
    </row>
    <row r="142" spans="1:9" ht="26.25" x14ac:dyDescent="0.25">
      <c r="A142" s="8" t="s">
        <v>69</v>
      </c>
      <c r="B142" s="12">
        <v>0</v>
      </c>
      <c r="C142" s="12">
        <v>0</v>
      </c>
      <c r="D142" s="7">
        <v>3000</v>
      </c>
      <c r="E142" s="7">
        <v>3000</v>
      </c>
      <c r="F142" s="7">
        <v>1250</v>
      </c>
      <c r="G142" s="7">
        <v>1250</v>
      </c>
      <c r="H142" s="7"/>
      <c r="I142" s="7">
        <f t="shared" si="4"/>
        <v>100</v>
      </c>
    </row>
    <row r="143" spans="1:9" ht="26.25" x14ac:dyDescent="0.25">
      <c r="A143" s="9" t="s">
        <v>70</v>
      </c>
      <c r="B143" s="11">
        <v>0</v>
      </c>
      <c r="C143" s="11">
        <v>0</v>
      </c>
      <c r="D143" s="11">
        <v>3000</v>
      </c>
      <c r="E143" s="11">
        <v>3000</v>
      </c>
      <c r="F143" s="11">
        <v>0</v>
      </c>
      <c r="G143" s="10">
        <v>1250</v>
      </c>
      <c r="H143" s="10"/>
      <c r="I143" s="10"/>
    </row>
    <row r="144" spans="1:9" ht="26.25" x14ac:dyDescent="0.25">
      <c r="A144" s="48" t="s">
        <v>188</v>
      </c>
      <c r="B144" s="49">
        <v>1176.95</v>
      </c>
      <c r="C144" s="49">
        <v>31070</v>
      </c>
      <c r="D144" s="49">
        <v>31070</v>
      </c>
      <c r="E144" s="49">
        <v>31070</v>
      </c>
      <c r="F144" s="49">
        <v>31023</v>
      </c>
      <c r="G144" s="50">
        <v>112.31</v>
      </c>
      <c r="H144" s="49">
        <f t="shared" ref="H144:H200" si="5">SUM(G144/B144*100)</f>
        <v>9.5424614469603632</v>
      </c>
      <c r="I144" s="49">
        <f t="shared" si="4"/>
        <v>0.36202172581632985</v>
      </c>
    </row>
    <row r="145" spans="1:9" x14ac:dyDescent="0.25">
      <c r="A145" s="6" t="s">
        <v>134</v>
      </c>
      <c r="B145" s="7">
        <v>1176.95</v>
      </c>
      <c r="C145" s="7">
        <v>31070</v>
      </c>
      <c r="D145" s="7">
        <v>31070</v>
      </c>
      <c r="E145" s="7">
        <v>31070</v>
      </c>
      <c r="F145" s="7">
        <v>31023</v>
      </c>
      <c r="G145" s="12">
        <v>112.31</v>
      </c>
      <c r="H145" s="7">
        <f t="shared" si="5"/>
        <v>9.5424614469603632</v>
      </c>
      <c r="I145" s="7">
        <f t="shared" si="4"/>
        <v>0.36202172581632985</v>
      </c>
    </row>
    <row r="146" spans="1:9" ht="26.25" x14ac:dyDescent="0.25">
      <c r="A146" s="15" t="s">
        <v>130</v>
      </c>
      <c r="B146" s="16">
        <v>1176.95</v>
      </c>
      <c r="C146" s="16">
        <v>31070</v>
      </c>
      <c r="D146" s="16">
        <v>31070</v>
      </c>
      <c r="E146" s="16">
        <v>31070</v>
      </c>
      <c r="F146" s="16">
        <v>31023</v>
      </c>
      <c r="G146" s="19">
        <v>112.31</v>
      </c>
      <c r="H146" s="16">
        <f t="shared" si="5"/>
        <v>9.5424614469603632</v>
      </c>
      <c r="I146" s="16">
        <f t="shared" si="4"/>
        <v>0.36202172581632985</v>
      </c>
    </row>
    <row r="147" spans="1:9" x14ac:dyDescent="0.25">
      <c r="A147" s="6" t="s">
        <v>3</v>
      </c>
      <c r="B147" s="12">
        <v>545</v>
      </c>
      <c r="C147" s="12">
        <v>0</v>
      </c>
      <c r="D147" s="12">
        <v>0</v>
      </c>
      <c r="E147" s="10">
        <v>0</v>
      </c>
      <c r="F147" s="12">
        <v>0</v>
      </c>
      <c r="G147" s="12">
        <v>0</v>
      </c>
      <c r="H147" s="7">
        <f t="shared" si="5"/>
        <v>0</v>
      </c>
      <c r="I147" s="7"/>
    </row>
    <row r="148" spans="1:9" x14ac:dyDescent="0.25">
      <c r="A148" s="6" t="s">
        <v>12</v>
      </c>
      <c r="B148" s="12">
        <v>545</v>
      </c>
      <c r="C148" s="12">
        <v>0</v>
      </c>
      <c r="D148" s="12">
        <v>0</v>
      </c>
      <c r="E148" s="12">
        <v>0</v>
      </c>
      <c r="F148" s="12">
        <v>0</v>
      </c>
      <c r="G148" s="12">
        <v>0</v>
      </c>
      <c r="H148" s="7">
        <f t="shared" si="5"/>
        <v>0</v>
      </c>
      <c r="I148" s="7"/>
    </row>
    <row r="149" spans="1:9" x14ac:dyDescent="0.25">
      <c r="A149" s="8" t="s">
        <v>25</v>
      </c>
      <c r="B149" s="12">
        <v>545</v>
      </c>
      <c r="C149" s="12">
        <v>0</v>
      </c>
      <c r="D149" s="12">
        <v>0</v>
      </c>
      <c r="E149" s="7">
        <v>0</v>
      </c>
      <c r="F149" s="12">
        <v>0</v>
      </c>
      <c r="G149" s="12">
        <v>0</v>
      </c>
      <c r="H149" s="7">
        <f t="shared" si="5"/>
        <v>0</v>
      </c>
      <c r="I149" s="7"/>
    </row>
    <row r="150" spans="1:9" x14ac:dyDescent="0.25">
      <c r="A150" s="9" t="s">
        <v>27</v>
      </c>
      <c r="B150" s="11">
        <v>545</v>
      </c>
      <c r="C150" s="11">
        <v>0</v>
      </c>
      <c r="D150" s="11">
        <v>0</v>
      </c>
      <c r="E150" s="12">
        <v>0</v>
      </c>
      <c r="F150" s="11">
        <v>0</v>
      </c>
      <c r="G150" s="11">
        <v>0</v>
      </c>
      <c r="H150" s="10">
        <f t="shared" si="5"/>
        <v>0</v>
      </c>
      <c r="I150" s="10"/>
    </row>
    <row r="151" spans="1:9" x14ac:dyDescent="0.25">
      <c r="A151" s="6" t="s">
        <v>55</v>
      </c>
      <c r="B151" s="12">
        <v>631.95000000000005</v>
      </c>
      <c r="C151" s="7">
        <v>31070</v>
      </c>
      <c r="D151" s="7">
        <v>31070</v>
      </c>
      <c r="E151" s="7">
        <v>31070</v>
      </c>
      <c r="F151" s="7">
        <v>31023</v>
      </c>
      <c r="G151" s="12">
        <v>112.31</v>
      </c>
      <c r="H151" s="7">
        <f t="shared" si="5"/>
        <v>17.771975630983462</v>
      </c>
      <c r="I151" s="7">
        <f t="shared" si="4"/>
        <v>0.36202172581632985</v>
      </c>
    </row>
    <row r="152" spans="1:9" ht="26.25" x14ac:dyDescent="0.25">
      <c r="A152" s="6" t="s">
        <v>59</v>
      </c>
      <c r="B152" s="12">
        <v>631.95000000000005</v>
      </c>
      <c r="C152" s="12">
        <v>160</v>
      </c>
      <c r="D152" s="12">
        <v>160.32</v>
      </c>
      <c r="E152" s="12">
        <v>160.32</v>
      </c>
      <c r="F152" s="12">
        <v>113</v>
      </c>
      <c r="G152" s="12">
        <v>112.31</v>
      </c>
      <c r="H152" s="7">
        <f t="shared" si="5"/>
        <v>17.771975630983462</v>
      </c>
      <c r="I152" s="7">
        <f t="shared" si="4"/>
        <v>99.389380530973455</v>
      </c>
    </row>
    <row r="153" spans="1:9" x14ac:dyDescent="0.25">
      <c r="A153" s="8" t="s">
        <v>60</v>
      </c>
      <c r="B153" s="12">
        <v>631.95000000000005</v>
      </c>
      <c r="C153" s="12">
        <v>160</v>
      </c>
      <c r="D153" s="12">
        <v>160.32</v>
      </c>
      <c r="E153" s="12">
        <v>160.32</v>
      </c>
      <c r="F153" s="12">
        <v>113</v>
      </c>
      <c r="G153" s="12">
        <v>112.31</v>
      </c>
      <c r="H153" s="7">
        <f t="shared" si="5"/>
        <v>17.771975630983462</v>
      </c>
      <c r="I153" s="7">
        <f t="shared" si="4"/>
        <v>99.389380530973455</v>
      </c>
    </row>
    <row r="154" spans="1:9" x14ac:dyDescent="0.25">
      <c r="A154" s="9" t="s">
        <v>61</v>
      </c>
      <c r="B154" s="11">
        <v>631.95000000000005</v>
      </c>
      <c r="C154" s="11">
        <v>0</v>
      </c>
      <c r="D154" s="11">
        <v>0</v>
      </c>
      <c r="E154" s="11">
        <v>0</v>
      </c>
      <c r="F154" s="11">
        <v>0</v>
      </c>
      <c r="G154" s="11">
        <v>112.31</v>
      </c>
      <c r="H154" s="10">
        <f t="shared" si="5"/>
        <v>17.771975630983462</v>
      </c>
      <c r="I154" s="10"/>
    </row>
    <row r="155" spans="1:9" ht="26.25" x14ac:dyDescent="0.25">
      <c r="A155" s="6" t="s">
        <v>68</v>
      </c>
      <c r="B155" s="12">
        <v>0</v>
      </c>
      <c r="C155" s="7">
        <v>30910</v>
      </c>
      <c r="D155" s="7">
        <v>30909.68</v>
      </c>
      <c r="E155" s="7">
        <v>30909.68</v>
      </c>
      <c r="F155" s="7">
        <v>30910</v>
      </c>
      <c r="G155" s="12">
        <v>0</v>
      </c>
      <c r="H155" s="7"/>
      <c r="I155" s="7">
        <f t="shared" si="4"/>
        <v>0</v>
      </c>
    </row>
    <row r="156" spans="1:9" ht="26.25" x14ac:dyDescent="0.25">
      <c r="A156" s="8" t="s">
        <v>69</v>
      </c>
      <c r="B156" s="12">
        <v>0</v>
      </c>
      <c r="C156" s="7">
        <v>30910</v>
      </c>
      <c r="D156" s="7">
        <v>30909.68</v>
      </c>
      <c r="E156" s="7">
        <v>30909.68</v>
      </c>
      <c r="F156" s="7">
        <v>30910</v>
      </c>
      <c r="G156" s="12">
        <v>0</v>
      </c>
      <c r="H156" s="7"/>
      <c r="I156" s="7">
        <f t="shared" si="4"/>
        <v>0</v>
      </c>
    </row>
    <row r="157" spans="1:9" ht="26.25" x14ac:dyDescent="0.25">
      <c r="A157" s="48" t="s">
        <v>189</v>
      </c>
      <c r="B157" s="50">
        <v>816.89</v>
      </c>
      <c r="C157" s="49">
        <v>10000</v>
      </c>
      <c r="D157" s="49">
        <v>10000</v>
      </c>
      <c r="E157" s="49">
        <v>12000</v>
      </c>
      <c r="F157" s="49">
        <v>4000</v>
      </c>
      <c r="G157" s="49">
        <v>2803.97</v>
      </c>
      <c r="H157" s="49">
        <f t="shared" si="5"/>
        <v>343.24939710364919</v>
      </c>
      <c r="I157" s="49">
        <f t="shared" si="4"/>
        <v>70.099249999999984</v>
      </c>
    </row>
    <row r="158" spans="1:9" x14ac:dyDescent="0.25">
      <c r="A158" s="6" t="s">
        <v>134</v>
      </c>
      <c r="B158" s="12">
        <v>816.89</v>
      </c>
      <c r="C158" s="7">
        <v>10000</v>
      </c>
      <c r="D158" s="7">
        <v>10000</v>
      </c>
      <c r="E158" s="7">
        <v>12000</v>
      </c>
      <c r="F158" s="7">
        <v>4000</v>
      </c>
      <c r="G158" s="7">
        <v>2803.97</v>
      </c>
      <c r="H158" s="7">
        <f t="shared" si="5"/>
        <v>343.24939710364919</v>
      </c>
      <c r="I158" s="7">
        <f t="shared" si="4"/>
        <v>70.099249999999984</v>
      </c>
    </row>
    <row r="159" spans="1:9" x14ac:dyDescent="0.25">
      <c r="A159" s="15" t="s">
        <v>129</v>
      </c>
      <c r="B159" s="19">
        <v>816.89</v>
      </c>
      <c r="C159" s="16">
        <v>10000</v>
      </c>
      <c r="D159" s="16">
        <v>10000</v>
      </c>
      <c r="E159" s="16">
        <v>12000</v>
      </c>
      <c r="F159" s="16">
        <v>4000</v>
      </c>
      <c r="G159" s="16">
        <v>2803.97</v>
      </c>
      <c r="H159" s="16">
        <f t="shared" si="5"/>
        <v>343.24939710364919</v>
      </c>
      <c r="I159" s="16">
        <f t="shared" si="4"/>
        <v>70.099249999999984</v>
      </c>
    </row>
    <row r="160" spans="1:9" x14ac:dyDescent="0.25">
      <c r="A160" s="6" t="s">
        <v>3</v>
      </c>
      <c r="B160" s="12">
        <v>630.89</v>
      </c>
      <c r="C160" s="7">
        <v>6300</v>
      </c>
      <c r="D160" s="7">
        <v>6300</v>
      </c>
      <c r="E160" s="7">
        <v>8300</v>
      </c>
      <c r="F160" s="7">
        <v>3500</v>
      </c>
      <c r="G160" s="7">
        <v>2803.97</v>
      </c>
      <c r="H160" s="7">
        <f t="shared" si="5"/>
        <v>444.44673397898208</v>
      </c>
      <c r="I160" s="7">
        <f t="shared" si="4"/>
        <v>80.113428571428571</v>
      </c>
    </row>
    <row r="161" spans="1:9" x14ac:dyDescent="0.25">
      <c r="A161" s="6" t="s">
        <v>12</v>
      </c>
      <c r="B161" s="12">
        <v>530.89</v>
      </c>
      <c r="C161" s="7">
        <v>5300</v>
      </c>
      <c r="D161" s="7">
        <v>5300</v>
      </c>
      <c r="E161" s="7">
        <v>7300</v>
      </c>
      <c r="F161" s="7">
        <v>3500</v>
      </c>
      <c r="G161" s="7">
        <v>2803.97</v>
      </c>
      <c r="H161" s="7">
        <f t="shared" si="5"/>
        <v>528.16402644615641</v>
      </c>
      <c r="I161" s="7">
        <f t="shared" si="4"/>
        <v>80.113428571428571</v>
      </c>
    </row>
    <row r="162" spans="1:9" x14ac:dyDescent="0.25">
      <c r="A162" s="8" t="s">
        <v>13</v>
      </c>
      <c r="B162" s="12">
        <v>530.89</v>
      </c>
      <c r="C162" s="12">
        <v>800</v>
      </c>
      <c r="D162" s="12">
        <v>800</v>
      </c>
      <c r="E162" s="7">
        <v>2800</v>
      </c>
      <c r="F162" s="7">
        <v>2600</v>
      </c>
      <c r="G162" s="7">
        <v>2550</v>
      </c>
      <c r="H162" s="7">
        <f t="shared" si="5"/>
        <v>480.32549115636004</v>
      </c>
      <c r="I162" s="7">
        <f t="shared" si="4"/>
        <v>98.076923076923066</v>
      </c>
    </row>
    <row r="163" spans="1:9" x14ac:dyDescent="0.25">
      <c r="A163" s="9" t="s">
        <v>14</v>
      </c>
      <c r="B163" s="11">
        <v>530.89</v>
      </c>
      <c r="C163" s="11">
        <v>0</v>
      </c>
      <c r="D163" s="11">
        <v>0</v>
      </c>
      <c r="E163" s="11">
        <v>0</v>
      </c>
      <c r="F163" s="11">
        <v>0</v>
      </c>
      <c r="G163" s="10">
        <v>2550</v>
      </c>
      <c r="H163" s="10">
        <f t="shared" si="5"/>
        <v>480.32549115636004</v>
      </c>
      <c r="I163" s="10"/>
    </row>
    <row r="164" spans="1:9" x14ac:dyDescent="0.25">
      <c r="A164" s="8" t="s">
        <v>18</v>
      </c>
      <c r="B164" s="12">
        <v>0</v>
      </c>
      <c r="C164" s="7">
        <v>4000</v>
      </c>
      <c r="D164" s="7">
        <v>4000</v>
      </c>
      <c r="E164" s="7">
        <v>4000</v>
      </c>
      <c r="F164" s="12">
        <v>800</v>
      </c>
      <c r="G164" s="12">
        <v>253.97</v>
      </c>
      <c r="H164" s="7"/>
      <c r="I164" s="7">
        <f t="shared" si="4"/>
        <v>31.746249999999996</v>
      </c>
    </row>
    <row r="165" spans="1:9" ht="26.25" x14ac:dyDescent="0.25">
      <c r="A165" s="9" t="s">
        <v>19</v>
      </c>
      <c r="B165" s="11">
        <v>0</v>
      </c>
      <c r="C165" s="11">
        <v>0</v>
      </c>
      <c r="D165" s="11">
        <v>0</v>
      </c>
      <c r="E165" s="11">
        <v>0</v>
      </c>
      <c r="F165" s="11">
        <v>0</v>
      </c>
      <c r="G165" s="11">
        <v>81.64</v>
      </c>
      <c r="H165" s="10"/>
      <c r="I165" s="10"/>
    </row>
    <row r="166" spans="1:9" x14ac:dyDescent="0.25">
      <c r="A166" s="9" t="s">
        <v>20</v>
      </c>
      <c r="B166" s="11">
        <v>0</v>
      </c>
      <c r="C166" s="11">
        <v>0</v>
      </c>
      <c r="D166" s="11">
        <v>0</v>
      </c>
      <c r="E166" s="11">
        <v>0</v>
      </c>
      <c r="F166" s="11">
        <v>0</v>
      </c>
      <c r="G166" s="11">
        <v>25.03</v>
      </c>
      <c r="H166" s="10"/>
      <c r="I166" s="10"/>
    </row>
    <row r="167" spans="1:9" x14ac:dyDescent="0.25">
      <c r="A167" s="9" t="s">
        <v>23</v>
      </c>
      <c r="B167" s="11">
        <v>0</v>
      </c>
      <c r="C167" s="11">
        <v>0</v>
      </c>
      <c r="D167" s="11">
        <v>0</v>
      </c>
      <c r="E167" s="11">
        <v>0</v>
      </c>
      <c r="F167" s="11">
        <v>0</v>
      </c>
      <c r="G167" s="11">
        <v>147.30000000000001</v>
      </c>
      <c r="H167" s="10"/>
      <c r="I167" s="10"/>
    </row>
    <row r="168" spans="1:9" x14ac:dyDescent="0.25">
      <c r="A168" s="8" t="s">
        <v>25</v>
      </c>
      <c r="B168" s="12">
        <v>0</v>
      </c>
      <c r="C168" s="12">
        <v>300</v>
      </c>
      <c r="D168" s="12">
        <v>300</v>
      </c>
      <c r="E168" s="12">
        <v>300</v>
      </c>
      <c r="F168" s="12">
        <v>0</v>
      </c>
      <c r="G168" s="12">
        <v>0</v>
      </c>
      <c r="H168" s="7"/>
      <c r="I168" s="7"/>
    </row>
    <row r="169" spans="1:9" x14ac:dyDescent="0.25">
      <c r="A169" s="8" t="s">
        <v>37</v>
      </c>
      <c r="B169" s="12">
        <v>0</v>
      </c>
      <c r="C169" s="12">
        <v>200</v>
      </c>
      <c r="D169" s="12">
        <v>200</v>
      </c>
      <c r="E169" s="12">
        <v>200</v>
      </c>
      <c r="F169" s="12">
        <v>100</v>
      </c>
      <c r="G169" s="12">
        <v>0</v>
      </c>
      <c r="H169" s="7"/>
      <c r="I169" s="7">
        <f t="shared" si="4"/>
        <v>0</v>
      </c>
    </row>
    <row r="170" spans="1:9" x14ac:dyDescent="0.25">
      <c r="A170" s="9" t="s">
        <v>39</v>
      </c>
      <c r="B170" s="11">
        <v>0</v>
      </c>
      <c r="C170" s="11">
        <v>0</v>
      </c>
      <c r="D170" s="11">
        <v>0</v>
      </c>
      <c r="E170" s="11">
        <v>0</v>
      </c>
      <c r="F170" s="11">
        <v>0</v>
      </c>
      <c r="G170" s="11">
        <v>0</v>
      </c>
      <c r="H170" s="10"/>
      <c r="I170" s="10"/>
    </row>
    <row r="171" spans="1:9" ht="26.25" x14ac:dyDescent="0.25">
      <c r="A171" s="6" t="s">
        <v>48</v>
      </c>
      <c r="B171" s="12">
        <v>100</v>
      </c>
      <c r="C171" s="7">
        <v>1000</v>
      </c>
      <c r="D171" s="7">
        <v>1000</v>
      </c>
      <c r="E171" s="7">
        <v>1000</v>
      </c>
      <c r="F171" s="12">
        <v>0</v>
      </c>
      <c r="G171" s="12">
        <v>0</v>
      </c>
      <c r="H171" s="7">
        <f t="shared" si="5"/>
        <v>0</v>
      </c>
      <c r="I171" s="7"/>
    </row>
    <row r="172" spans="1:9" ht="26.25" x14ac:dyDescent="0.25">
      <c r="A172" s="8" t="s">
        <v>49</v>
      </c>
      <c r="B172" s="12">
        <v>100</v>
      </c>
      <c r="C172" s="7">
        <v>1000</v>
      </c>
      <c r="D172" s="7">
        <v>1000</v>
      </c>
      <c r="E172" s="7">
        <v>1000</v>
      </c>
      <c r="F172" s="12">
        <v>0</v>
      </c>
      <c r="G172" s="12">
        <v>0</v>
      </c>
      <c r="H172" s="7">
        <f t="shared" si="5"/>
        <v>0</v>
      </c>
      <c r="I172" s="7"/>
    </row>
    <row r="173" spans="1:9" ht="26.25" x14ac:dyDescent="0.25">
      <c r="A173" s="9" t="s">
        <v>50</v>
      </c>
      <c r="B173" s="11">
        <v>100</v>
      </c>
      <c r="C173" s="11">
        <v>0</v>
      </c>
      <c r="D173" s="11">
        <v>0</v>
      </c>
      <c r="F173" s="11">
        <v>0</v>
      </c>
      <c r="G173" s="11">
        <v>0</v>
      </c>
      <c r="H173" s="10">
        <f t="shared" si="5"/>
        <v>0</v>
      </c>
      <c r="I173" s="10"/>
    </row>
    <row r="174" spans="1:9" x14ac:dyDescent="0.25">
      <c r="A174" s="6" t="s">
        <v>55</v>
      </c>
      <c r="B174" s="12">
        <v>186</v>
      </c>
      <c r="C174" s="7">
        <v>3700</v>
      </c>
      <c r="D174" s="7">
        <v>3700</v>
      </c>
      <c r="E174" s="7">
        <v>3700</v>
      </c>
      <c r="F174" s="12">
        <v>500</v>
      </c>
      <c r="G174" s="12">
        <v>0</v>
      </c>
      <c r="H174" s="7">
        <f t="shared" si="5"/>
        <v>0</v>
      </c>
      <c r="I174" s="7">
        <f t="shared" si="4"/>
        <v>0</v>
      </c>
    </row>
    <row r="175" spans="1:9" ht="26.25" x14ac:dyDescent="0.25">
      <c r="A175" s="6" t="s">
        <v>59</v>
      </c>
      <c r="B175" s="12">
        <v>186</v>
      </c>
      <c r="C175" s="7">
        <v>3700</v>
      </c>
      <c r="D175" s="7">
        <v>3700</v>
      </c>
      <c r="E175" s="7">
        <v>3700</v>
      </c>
      <c r="F175" s="12">
        <v>500</v>
      </c>
      <c r="G175" s="12">
        <v>0</v>
      </c>
      <c r="H175" s="7">
        <f t="shared" si="5"/>
        <v>0</v>
      </c>
      <c r="I175" s="7">
        <f t="shared" si="4"/>
        <v>0</v>
      </c>
    </row>
    <row r="176" spans="1:9" x14ac:dyDescent="0.25">
      <c r="A176" s="8" t="s">
        <v>60</v>
      </c>
      <c r="B176" s="12">
        <v>186</v>
      </c>
      <c r="C176" s="7">
        <v>3500</v>
      </c>
      <c r="D176" s="7">
        <v>3500</v>
      </c>
      <c r="E176" s="7">
        <v>3500</v>
      </c>
      <c r="F176" s="12">
        <v>500</v>
      </c>
      <c r="G176" s="12">
        <v>0</v>
      </c>
      <c r="H176" s="7">
        <f t="shared" si="5"/>
        <v>0</v>
      </c>
      <c r="I176" s="7">
        <f t="shared" si="4"/>
        <v>0</v>
      </c>
    </row>
    <row r="177" spans="1:9" x14ac:dyDescent="0.25">
      <c r="A177" s="9" t="s">
        <v>64</v>
      </c>
      <c r="B177" s="11">
        <v>186</v>
      </c>
      <c r="C177" s="11">
        <v>0</v>
      </c>
      <c r="D177" s="11">
        <v>0</v>
      </c>
      <c r="E177" s="12">
        <v>0</v>
      </c>
      <c r="F177" s="11">
        <v>0</v>
      </c>
      <c r="G177" s="11">
        <v>0</v>
      </c>
      <c r="H177" s="10">
        <f t="shared" si="5"/>
        <v>0</v>
      </c>
      <c r="I177" s="10"/>
    </row>
    <row r="178" spans="1:9" ht="26.25" x14ac:dyDescent="0.25">
      <c r="A178" s="8" t="s">
        <v>66</v>
      </c>
      <c r="B178" s="12">
        <v>0</v>
      </c>
      <c r="C178" s="12">
        <v>200</v>
      </c>
      <c r="D178" s="12">
        <v>200</v>
      </c>
      <c r="E178" s="61">
        <v>200</v>
      </c>
      <c r="F178" s="12">
        <v>0</v>
      </c>
      <c r="G178" s="12">
        <v>0</v>
      </c>
      <c r="H178" s="7"/>
      <c r="I178" s="7"/>
    </row>
    <row r="179" spans="1:9" ht="26.25" x14ac:dyDescent="0.25">
      <c r="A179" s="48" t="s">
        <v>190</v>
      </c>
      <c r="B179" s="49">
        <v>6270.38</v>
      </c>
      <c r="C179" s="49">
        <v>7800</v>
      </c>
      <c r="D179" s="49">
        <v>8000</v>
      </c>
      <c r="E179" s="49">
        <v>9500</v>
      </c>
      <c r="F179" s="49">
        <v>6000</v>
      </c>
      <c r="G179" s="49">
        <v>5660.41</v>
      </c>
      <c r="H179" s="49">
        <f t="shared" si="5"/>
        <v>90.272200408906627</v>
      </c>
      <c r="I179" s="49">
        <f t="shared" si="4"/>
        <v>94.340166666666676</v>
      </c>
    </row>
    <row r="180" spans="1:9" x14ac:dyDescent="0.25">
      <c r="A180" s="6" t="s">
        <v>134</v>
      </c>
      <c r="B180" s="7">
        <v>6270.38</v>
      </c>
      <c r="C180" s="7">
        <v>7800</v>
      </c>
      <c r="D180" s="7">
        <v>8000</v>
      </c>
      <c r="E180" s="7">
        <v>9500</v>
      </c>
      <c r="F180" s="7">
        <v>6000</v>
      </c>
      <c r="G180" s="7">
        <v>5660.41</v>
      </c>
      <c r="H180" s="7">
        <f t="shared" si="5"/>
        <v>90.272200408906627</v>
      </c>
      <c r="I180" s="7">
        <f t="shared" si="4"/>
        <v>94.340166666666676</v>
      </c>
    </row>
    <row r="181" spans="1:9" ht="26.25" x14ac:dyDescent="0.25">
      <c r="A181" s="15" t="s">
        <v>124</v>
      </c>
      <c r="B181" s="16">
        <v>6270.38</v>
      </c>
      <c r="C181" s="16">
        <v>7800</v>
      </c>
      <c r="D181" s="16">
        <v>8000</v>
      </c>
      <c r="E181" s="16">
        <v>9500</v>
      </c>
      <c r="F181" s="16">
        <v>6000</v>
      </c>
      <c r="G181" s="16">
        <v>5660.41</v>
      </c>
      <c r="H181" s="16">
        <f t="shared" si="5"/>
        <v>90.272200408906627</v>
      </c>
      <c r="I181" s="16">
        <f t="shared" si="4"/>
        <v>94.340166666666676</v>
      </c>
    </row>
    <row r="182" spans="1:9" x14ac:dyDescent="0.25">
      <c r="A182" s="6" t="s">
        <v>3</v>
      </c>
      <c r="B182" s="7">
        <v>6270.38</v>
      </c>
      <c r="C182" s="7">
        <v>7800</v>
      </c>
      <c r="D182" s="7">
        <v>8000</v>
      </c>
      <c r="E182" s="7">
        <v>9500</v>
      </c>
      <c r="F182" s="7">
        <v>6000</v>
      </c>
      <c r="G182" s="7">
        <v>5660.41</v>
      </c>
      <c r="H182" s="7">
        <f t="shared" si="5"/>
        <v>90.272200408906627</v>
      </c>
      <c r="I182" s="7">
        <f t="shared" si="4"/>
        <v>94.340166666666676</v>
      </c>
    </row>
    <row r="183" spans="1:9" x14ac:dyDescent="0.25">
      <c r="A183" s="6" t="s">
        <v>12</v>
      </c>
      <c r="B183" s="7">
        <v>6264.54</v>
      </c>
      <c r="C183" s="7">
        <v>7600</v>
      </c>
      <c r="D183" s="7">
        <v>7600</v>
      </c>
      <c r="E183" s="7">
        <v>9100</v>
      </c>
      <c r="F183" s="7">
        <v>5800</v>
      </c>
      <c r="G183" s="7">
        <v>5641.81</v>
      </c>
      <c r="H183" s="7">
        <f t="shared" si="5"/>
        <v>90.059445705510711</v>
      </c>
      <c r="I183" s="7">
        <f t="shared" si="4"/>
        <v>97.272586206896563</v>
      </c>
    </row>
    <row r="184" spans="1:9" x14ac:dyDescent="0.25">
      <c r="A184" s="8" t="s">
        <v>18</v>
      </c>
      <c r="B184" s="12">
        <v>792.54</v>
      </c>
      <c r="C184" s="7">
        <v>1000</v>
      </c>
      <c r="D184" s="7">
        <v>1000</v>
      </c>
      <c r="E184" s="7">
        <v>2200</v>
      </c>
      <c r="F184" s="7">
        <v>1000</v>
      </c>
      <c r="G184" s="12">
        <v>978.41</v>
      </c>
      <c r="H184" s="7">
        <f t="shared" si="5"/>
        <v>123.45244404067934</v>
      </c>
      <c r="I184" s="7">
        <f t="shared" si="4"/>
        <v>97.840999999999994</v>
      </c>
    </row>
    <row r="185" spans="1:9" ht="26.25" x14ac:dyDescent="0.25">
      <c r="A185" s="9" t="s">
        <v>19</v>
      </c>
      <c r="B185" s="11">
        <v>792.54</v>
      </c>
      <c r="C185" s="11">
        <v>0</v>
      </c>
      <c r="D185" s="11">
        <v>0</v>
      </c>
      <c r="E185" s="11">
        <v>0</v>
      </c>
      <c r="F185" s="11">
        <v>0</v>
      </c>
      <c r="G185" s="11">
        <v>978.41</v>
      </c>
      <c r="H185" s="10">
        <f t="shared" si="5"/>
        <v>123.45244404067934</v>
      </c>
      <c r="I185" s="10"/>
    </row>
    <row r="186" spans="1:9" x14ac:dyDescent="0.25">
      <c r="A186" s="8" t="s">
        <v>25</v>
      </c>
      <c r="B186" s="7">
        <v>4004</v>
      </c>
      <c r="C186" s="7">
        <v>5000</v>
      </c>
      <c r="D186" s="7">
        <v>5000</v>
      </c>
      <c r="E186" s="7">
        <v>5000</v>
      </c>
      <c r="F186" s="7">
        <v>2800</v>
      </c>
      <c r="G186" s="7">
        <v>2793.4</v>
      </c>
      <c r="H186" s="7">
        <f t="shared" si="5"/>
        <v>69.765234765234766</v>
      </c>
      <c r="I186" s="7">
        <f t="shared" si="4"/>
        <v>99.76428571428572</v>
      </c>
    </row>
    <row r="187" spans="1:9" x14ac:dyDescent="0.25">
      <c r="A187" s="9" t="s">
        <v>26</v>
      </c>
      <c r="B187" s="10">
        <v>4004</v>
      </c>
      <c r="C187" s="11">
        <v>0</v>
      </c>
      <c r="D187" s="11">
        <v>0</v>
      </c>
      <c r="E187" s="11">
        <v>0</v>
      </c>
      <c r="F187" s="11">
        <v>0</v>
      </c>
      <c r="G187" s="10">
        <v>2793.4</v>
      </c>
      <c r="H187" s="10">
        <f t="shared" si="5"/>
        <v>69.765234765234766</v>
      </c>
      <c r="I187" s="10"/>
    </row>
    <row r="188" spans="1:9" x14ac:dyDescent="0.25">
      <c r="A188" s="8" t="s">
        <v>37</v>
      </c>
      <c r="B188" s="7">
        <v>1468</v>
      </c>
      <c r="C188" s="7">
        <v>1600</v>
      </c>
      <c r="D188" s="7">
        <v>1600</v>
      </c>
      <c r="E188" s="7">
        <v>1900</v>
      </c>
      <c r="F188" s="7">
        <v>2000</v>
      </c>
      <c r="G188" s="7">
        <v>1870</v>
      </c>
      <c r="H188" s="7">
        <f t="shared" si="5"/>
        <v>127.38419618528611</v>
      </c>
      <c r="I188" s="7">
        <f t="shared" si="4"/>
        <v>93.5</v>
      </c>
    </row>
    <row r="189" spans="1:9" x14ac:dyDescent="0.25">
      <c r="A189" s="9" t="s">
        <v>38</v>
      </c>
      <c r="B189" s="10">
        <v>1468</v>
      </c>
      <c r="C189" s="11">
        <v>0</v>
      </c>
      <c r="D189" s="11">
        <v>0</v>
      </c>
      <c r="E189" s="11">
        <v>0</v>
      </c>
      <c r="F189" s="11">
        <v>0</v>
      </c>
      <c r="G189" s="10">
        <v>1870</v>
      </c>
      <c r="H189" s="10">
        <f t="shared" si="5"/>
        <v>127.38419618528611</v>
      </c>
      <c r="I189" s="10"/>
    </row>
    <row r="190" spans="1:9" x14ac:dyDescent="0.25">
      <c r="A190" s="9" t="s">
        <v>39</v>
      </c>
      <c r="B190" s="11">
        <v>0</v>
      </c>
      <c r="C190" s="11">
        <v>0</v>
      </c>
      <c r="D190" s="11">
        <v>0</v>
      </c>
      <c r="E190" s="11">
        <v>0</v>
      </c>
      <c r="F190" s="11">
        <v>0</v>
      </c>
      <c r="G190" s="11">
        <v>0</v>
      </c>
      <c r="H190" s="10"/>
      <c r="I190" s="10"/>
    </row>
    <row r="191" spans="1:9" ht="26.25" x14ac:dyDescent="0.25">
      <c r="A191" s="6" t="s">
        <v>48</v>
      </c>
      <c r="B191" s="12">
        <v>5.84</v>
      </c>
      <c r="C191" s="12">
        <v>200</v>
      </c>
      <c r="D191" s="12">
        <v>400</v>
      </c>
      <c r="E191" s="12">
        <v>400</v>
      </c>
      <c r="F191" s="12">
        <v>200</v>
      </c>
      <c r="G191" s="12">
        <v>18.600000000000001</v>
      </c>
      <c r="H191" s="7">
        <f t="shared" si="5"/>
        <v>318.49315068493155</v>
      </c>
      <c r="I191" s="7">
        <f t="shared" si="4"/>
        <v>9.3000000000000007</v>
      </c>
    </row>
    <row r="192" spans="1:9" ht="26.25" x14ac:dyDescent="0.25">
      <c r="A192" s="8" t="s">
        <v>49</v>
      </c>
      <c r="B192" s="12">
        <v>5.84</v>
      </c>
      <c r="C192" s="12">
        <v>200</v>
      </c>
      <c r="D192" s="12">
        <v>400</v>
      </c>
      <c r="E192" s="12">
        <v>400</v>
      </c>
      <c r="F192" s="12">
        <v>200</v>
      </c>
      <c r="G192" s="12">
        <v>18.600000000000001</v>
      </c>
      <c r="H192" s="7">
        <f t="shared" si="5"/>
        <v>318.49315068493155</v>
      </c>
      <c r="I192" s="7">
        <f t="shared" si="4"/>
        <v>9.3000000000000007</v>
      </c>
    </row>
    <row r="193" spans="1:9" ht="26.25" x14ac:dyDescent="0.25">
      <c r="A193" s="9" t="s">
        <v>51</v>
      </c>
      <c r="B193" s="11">
        <v>5.84</v>
      </c>
      <c r="C193" s="11">
        <v>0</v>
      </c>
      <c r="D193" s="11">
        <v>0</v>
      </c>
      <c r="E193" s="11">
        <v>0</v>
      </c>
      <c r="F193" s="11">
        <v>0</v>
      </c>
      <c r="G193" s="11">
        <v>18.600000000000001</v>
      </c>
      <c r="H193" s="10">
        <f t="shared" si="5"/>
        <v>318.49315068493155</v>
      </c>
      <c r="I193" s="10"/>
    </row>
    <row r="194" spans="1:9" ht="26.25" x14ac:dyDescent="0.25">
      <c r="A194" s="48" t="s">
        <v>191</v>
      </c>
      <c r="B194" s="49">
        <v>2834.14</v>
      </c>
      <c r="C194" s="49">
        <v>43800</v>
      </c>
      <c r="D194" s="49">
        <v>50859.5</v>
      </c>
      <c r="E194" s="49">
        <v>50859.5</v>
      </c>
      <c r="F194" s="49">
        <v>45186</v>
      </c>
      <c r="G194" s="49">
        <v>25074.23</v>
      </c>
      <c r="H194" s="49">
        <f t="shared" si="5"/>
        <v>884.72093827404433</v>
      </c>
      <c r="I194" s="49">
        <f t="shared" si="4"/>
        <v>55.49114770061523</v>
      </c>
    </row>
    <row r="195" spans="1:9" x14ac:dyDescent="0.25">
      <c r="A195" s="6" t="s">
        <v>134</v>
      </c>
      <c r="B195" s="7">
        <v>2834.14</v>
      </c>
      <c r="C195" s="7">
        <v>43800</v>
      </c>
      <c r="D195" s="7">
        <v>50859.5</v>
      </c>
      <c r="E195" s="7">
        <v>50859.5</v>
      </c>
      <c r="F195" s="7">
        <v>45186</v>
      </c>
      <c r="G195" s="7">
        <v>25074.23</v>
      </c>
      <c r="H195" s="7">
        <f t="shared" si="5"/>
        <v>884.72093827404433</v>
      </c>
      <c r="I195" s="7">
        <f t="shared" si="4"/>
        <v>55.49114770061523</v>
      </c>
    </row>
    <row r="196" spans="1:9" ht="26.25" x14ac:dyDescent="0.25">
      <c r="A196" s="15" t="s">
        <v>125</v>
      </c>
      <c r="B196" s="16">
        <v>2834.14</v>
      </c>
      <c r="C196" s="16">
        <v>43800</v>
      </c>
      <c r="D196" s="16">
        <v>50859.5</v>
      </c>
      <c r="E196" s="16">
        <v>50859.5</v>
      </c>
      <c r="F196" s="16">
        <v>45186</v>
      </c>
      <c r="G196" s="16">
        <v>25074.23</v>
      </c>
      <c r="H196" s="16">
        <f t="shared" si="5"/>
        <v>884.72093827404433</v>
      </c>
      <c r="I196" s="16">
        <f t="shared" si="4"/>
        <v>55.49114770061523</v>
      </c>
    </row>
    <row r="197" spans="1:9" x14ac:dyDescent="0.25">
      <c r="A197" s="6" t="s">
        <v>3</v>
      </c>
      <c r="B197" s="7">
        <v>2043.51</v>
      </c>
      <c r="C197" s="7">
        <v>6300</v>
      </c>
      <c r="D197" s="7">
        <v>13359.5</v>
      </c>
      <c r="E197" s="7">
        <v>13359.5</v>
      </c>
      <c r="F197" s="7">
        <v>9986</v>
      </c>
      <c r="G197" s="7">
        <v>6400.35</v>
      </c>
      <c r="H197" s="7">
        <f t="shared" si="5"/>
        <v>313.2037523672505</v>
      </c>
      <c r="I197" s="7">
        <f t="shared" si="4"/>
        <v>64.09323052273183</v>
      </c>
    </row>
    <row r="198" spans="1:9" x14ac:dyDescent="0.25">
      <c r="A198" s="6" t="s">
        <v>4</v>
      </c>
      <c r="B198" s="12">
        <v>172.01</v>
      </c>
      <c r="C198" s="12">
        <v>300</v>
      </c>
      <c r="D198" s="12">
        <v>0</v>
      </c>
      <c r="E198" s="12">
        <v>0</v>
      </c>
      <c r="F198" s="12">
        <v>175</v>
      </c>
      <c r="G198" s="12">
        <v>0</v>
      </c>
      <c r="H198" s="7">
        <f t="shared" si="5"/>
        <v>0</v>
      </c>
      <c r="I198" s="7">
        <f t="shared" si="4"/>
        <v>0</v>
      </c>
    </row>
    <row r="199" spans="1:9" x14ac:dyDescent="0.25">
      <c r="A199" s="8" t="s">
        <v>5</v>
      </c>
      <c r="B199" s="12">
        <v>0</v>
      </c>
      <c r="C199" s="12">
        <v>250</v>
      </c>
      <c r="D199" s="12">
        <v>0</v>
      </c>
      <c r="E199" s="12">
        <v>0</v>
      </c>
      <c r="F199" s="12">
        <v>0</v>
      </c>
      <c r="G199" s="12">
        <v>0</v>
      </c>
      <c r="H199" s="7"/>
      <c r="I199" s="7"/>
    </row>
    <row r="200" spans="1:9" x14ac:dyDescent="0.25">
      <c r="A200" s="8" t="s">
        <v>7</v>
      </c>
      <c r="B200" s="12">
        <v>172.01</v>
      </c>
      <c r="C200" s="12">
        <v>0</v>
      </c>
      <c r="D200" s="12">
        <v>0</v>
      </c>
      <c r="E200" s="12">
        <v>0</v>
      </c>
      <c r="F200" s="12">
        <v>175</v>
      </c>
      <c r="G200" s="12">
        <v>0</v>
      </c>
      <c r="H200" s="7">
        <f t="shared" si="5"/>
        <v>0</v>
      </c>
      <c r="I200" s="7">
        <f t="shared" si="4"/>
        <v>0</v>
      </c>
    </row>
    <row r="201" spans="1:9" x14ac:dyDescent="0.25">
      <c r="A201" s="9" t="s">
        <v>8</v>
      </c>
      <c r="B201" s="11">
        <v>172.01</v>
      </c>
      <c r="C201" s="11">
        <v>0</v>
      </c>
      <c r="D201" s="11">
        <v>0</v>
      </c>
      <c r="E201" s="12">
        <v>0</v>
      </c>
      <c r="F201" s="11">
        <v>0</v>
      </c>
      <c r="G201" s="11">
        <v>0</v>
      </c>
      <c r="H201" s="10">
        <f t="shared" ref="H201:H264" si="6">SUM(G201/B201*100)</f>
        <v>0</v>
      </c>
      <c r="I201" s="10"/>
    </row>
    <row r="202" spans="1:9" x14ac:dyDescent="0.25">
      <c r="A202" s="8" t="s">
        <v>9</v>
      </c>
      <c r="B202" s="12">
        <v>0</v>
      </c>
      <c r="C202" s="12">
        <v>50</v>
      </c>
      <c r="D202" s="12">
        <v>0</v>
      </c>
      <c r="E202" s="60">
        <v>0</v>
      </c>
      <c r="F202" s="12">
        <v>0</v>
      </c>
      <c r="G202" s="12">
        <v>0</v>
      </c>
      <c r="H202" s="7"/>
      <c r="I202" s="7"/>
    </row>
    <row r="203" spans="1:9" x14ac:dyDescent="0.25">
      <c r="A203" s="6" t="s">
        <v>12</v>
      </c>
      <c r="B203" s="12">
        <v>916.65</v>
      </c>
      <c r="C203" s="7">
        <v>5000</v>
      </c>
      <c r="D203" s="7">
        <v>11500</v>
      </c>
      <c r="E203" s="7">
        <v>11500</v>
      </c>
      <c r="F203" s="7">
        <v>8851</v>
      </c>
      <c r="G203" s="7">
        <v>5445.46</v>
      </c>
      <c r="H203" s="7">
        <f t="shared" si="6"/>
        <v>594.06098292696231</v>
      </c>
      <c r="I203" s="7">
        <f t="shared" ref="I203:I262" si="7">SUM(G203/F203*100)</f>
        <v>61.523669641848379</v>
      </c>
    </row>
    <row r="204" spans="1:9" x14ac:dyDescent="0.25">
      <c r="A204" s="8" t="s">
        <v>13</v>
      </c>
      <c r="B204" s="12">
        <v>864.5</v>
      </c>
      <c r="C204" s="7">
        <v>1000</v>
      </c>
      <c r="D204" s="7">
        <v>1000</v>
      </c>
      <c r="E204" s="7">
        <v>1000</v>
      </c>
      <c r="F204" s="7">
        <v>1000</v>
      </c>
      <c r="G204" s="12">
        <v>658.79</v>
      </c>
      <c r="H204" s="7">
        <f t="shared" si="6"/>
        <v>76.204742625795248</v>
      </c>
      <c r="I204" s="7">
        <f t="shared" si="7"/>
        <v>65.879000000000005</v>
      </c>
    </row>
    <row r="205" spans="1:9" x14ac:dyDescent="0.25">
      <c r="A205" s="9" t="s">
        <v>14</v>
      </c>
      <c r="B205" s="11">
        <v>864.5</v>
      </c>
      <c r="C205" s="11">
        <v>0</v>
      </c>
      <c r="D205" s="11">
        <v>0</v>
      </c>
      <c r="E205" s="11">
        <v>0</v>
      </c>
      <c r="F205" s="11">
        <v>0</v>
      </c>
      <c r="G205" s="11">
        <v>658.79</v>
      </c>
      <c r="H205" s="10">
        <f t="shared" si="6"/>
        <v>76.204742625795248</v>
      </c>
      <c r="I205" s="10"/>
    </row>
    <row r="206" spans="1:9" x14ac:dyDescent="0.25">
      <c r="A206" s="8" t="s">
        <v>18</v>
      </c>
      <c r="B206" s="12">
        <v>52.15</v>
      </c>
      <c r="C206" s="7">
        <v>2000</v>
      </c>
      <c r="D206" s="7">
        <v>7000</v>
      </c>
      <c r="E206" s="7">
        <v>7000</v>
      </c>
      <c r="F206" s="7">
        <v>7000</v>
      </c>
      <c r="G206" s="7">
        <v>4278.34</v>
      </c>
      <c r="H206" s="7">
        <f t="shared" si="6"/>
        <v>8203.9117929050826</v>
      </c>
      <c r="I206" s="7">
        <f t="shared" si="7"/>
        <v>61.119142857142862</v>
      </c>
    </row>
    <row r="207" spans="1:9" ht="26.25" x14ac:dyDescent="0.25">
      <c r="A207" s="9" t="s">
        <v>19</v>
      </c>
      <c r="B207" s="11">
        <v>0</v>
      </c>
      <c r="C207" s="11">
        <v>0</v>
      </c>
      <c r="D207" s="11">
        <v>0</v>
      </c>
      <c r="E207" s="11">
        <v>0</v>
      </c>
      <c r="F207" s="11">
        <v>0</v>
      </c>
      <c r="G207" s="10">
        <v>2297.02</v>
      </c>
      <c r="H207" s="10"/>
      <c r="I207" s="10"/>
    </row>
    <row r="208" spans="1:9" x14ac:dyDescent="0.25">
      <c r="A208" s="9" t="s">
        <v>20</v>
      </c>
      <c r="B208" s="11">
        <v>0</v>
      </c>
      <c r="C208" s="11">
        <v>0</v>
      </c>
      <c r="D208" s="11">
        <v>0</v>
      </c>
      <c r="E208" s="11">
        <v>0</v>
      </c>
      <c r="F208" s="11">
        <v>0</v>
      </c>
      <c r="G208" s="11">
        <v>51.29</v>
      </c>
      <c r="H208" s="10"/>
      <c r="I208" s="10"/>
    </row>
    <row r="209" spans="1:9" x14ac:dyDescent="0.25">
      <c r="A209" s="9" t="s">
        <v>21</v>
      </c>
      <c r="B209" s="11">
        <v>52.15</v>
      </c>
      <c r="C209" s="11">
        <v>0</v>
      </c>
      <c r="D209" s="11">
        <v>0</v>
      </c>
      <c r="E209" s="11">
        <v>0</v>
      </c>
      <c r="F209" s="11">
        <v>0</v>
      </c>
      <c r="G209" s="11">
        <v>46.45</v>
      </c>
      <c r="H209" s="10">
        <f t="shared" si="6"/>
        <v>89.069990412272304</v>
      </c>
      <c r="I209" s="10"/>
    </row>
    <row r="210" spans="1:9" x14ac:dyDescent="0.25">
      <c r="A210" s="9" t="s">
        <v>23</v>
      </c>
      <c r="B210" s="11">
        <v>0</v>
      </c>
      <c r="C210" s="11">
        <v>0</v>
      </c>
      <c r="D210" s="11">
        <v>0</v>
      </c>
      <c r="E210" s="11">
        <v>0</v>
      </c>
      <c r="F210" s="11">
        <v>0</v>
      </c>
      <c r="G210" s="10">
        <v>1883.58</v>
      </c>
      <c r="H210" s="10"/>
      <c r="I210" s="10"/>
    </row>
    <row r="211" spans="1:9" x14ac:dyDescent="0.25">
      <c r="A211" s="8" t="s">
        <v>25</v>
      </c>
      <c r="B211" s="12">
        <v>0</v>
      </c>
      <c r="C211" s="7">
        <v>2000</v>
      </c>
      <c r="D211" s="7">
        <v>3500</v>
      </c>
      <c r="E211" s="7">
        <v>3500</v>
      </c>
      <c r="F211" s="12">
        <v>851</v>
      </c>
      <c r="G211" s="12">
        <v>508.33</v>
      </c>
      <c r="H211" s="7"/>
      <c r="I211" s="7">
        <f t="shared" si="7"/>
        <v>59.733254994124565</v>
      </c>
    </row>
    <row r="212" spans="1:9" x14ac:dyDescent="0.25">
      <c r="A212" s="9" t="s">
        <v>28</v>
      </c>
      <c r="B212" s="11">
        <v>0</v>
      </c>
      <c r="C212" s="11">
        <v>0</v>
      </c>
      <c r="D212" s="11">
        <v>0</v>
      </c>
      <c r="E212" s="11">
        <v>0</v>
      </c>
      <c r="F212" s="11">
        <v>0</v>
      </c>
      <c r="G212" s="11">
        <v>28.13</v>
      </c>
      <c r="H212" s="10"/>
      <c r="I212" s="10"/>
    </row>
    <row r="213" spans="1:9" x14ac:dyDescent="0.25">
      <c r="A213" s="9" t="s">
        <v>32</v>
      </c>
      <c r="B213" s="11">
        <v>0</v>
      </c>
      <c r="C213" s="11">
        <v>0</v>
      </c>
      <c r="D213" s="11">
        <v>0</v>
      </c>
      <c r="E213" s="11">
        <v>0</v>
      </c>
      <c r="F213" s="11">
        <v>0</v>
      </c>
      <c r="G213" s="11">
        <v>450</v>
      </c>
      <c r="H213" s="10"/>
      <c r="I213" s="10"/>
    </row>
    <row r="214" spans="1:9" x14ac:dyDescent="0.25">
      <c r="A214" s="9" t="s">
        <v>34</v>
      </c>
      <c r="B214" s="11">
        <v>0</v>
      </c>
      <c r="C214" s="11">
        <v>0</v>
      </c>
      <c r="D214" s="11">
        <v>0</v>
      </c>
      <c r="E214" s="11">
        <v>0</v>
      </c>
      <c r="F214" s="11">
        <v>0</v>
      </c>
      <c r="G214" s="11">
        <v>30.2</v>
      </c>
      <c r="H214" s="10"/>
      <c r="I214" s="10"/>
    </row>
    <row r="215" spans="1:9" ht="26.25" x14ac:dyDescent="0.25">
      <c r="A215" s="6" t="s">
        <v>48</v>
      </c>
      <c r="B215" s="12">
        <v>143.13</v>
      </c>
      <c r="C215" s="7">
        <v>1000</v>
      </c>
      <c r="D215" s="7">
        <v>1000</v>
      </c>
      <c r="E215" s="7">
        <v>1000</v>
      </c>
      <c r="F215" s="12">
        <v>100</v>
      </c>
      <c r="G215" s="12">
        <v>95.39</v>
      </c>
      <c r="H215" s="7">
        <f t="shared" si="6"/>
        <v>66.645706700202609</v>
      </c>
      <c r="I215" s="7">
        <f t="shared" si="7"/>
        <v>95.39</v>
      </c>
    </row>
    <row r="216" spans="1:9" ht="26.25" x14ac:dyDescent="0.25">
      <c r="A216" s="8" t="s">
        <v>49</v>
      </c>
      <c r="B216" s="12">
        <v>143.13</v>
      </c>
      <c r="C216" s="7">
        <v>1000</v>
      </c>
      <c r="D216" s="7">
        <v>1000</v>
      </c>
      <c r="E216" s="7">
        <v>1000</v>
      </c>
      <c r="F216" s="12">
        <v>100</v>
      </c>
      <c r="G216" s="12">
        <v>95.39</v>
      </c>
      <c r="H216" s="7">
        <f t="shared" si="6"/>
        <v>66.645706700202609</v>
      </c>
      <c r="I216" s="7">
        <f t="shared" si="7"/>
        <v>95.39</v>
      </c>
    </row>
    <row r="217" spans="1:9" ht="26.25" x14ac:dyDescent="0.25">
      <c r="A217" s="9" t="s">
        <v>51</v>
      </c>
      <c r="B217" s="11">
        <v>143.13</v>
      </c>
      <c r="C217" s="11">
        <v>0</v>
      </c>
      <c r="D217" s="11">
        <v>0</v>
      </c>
      <c r="E217" s="11">
        <v>0</v>
      </c>
      <c r="F217" s="11">
        <v>0</v>
      </c>
      <c r="G217" s="11">
        <v>95.39</v>
      </c>
      <c r="H217" s="10">
        <f t="shared" si="6"/>
        <v>66.645706700202609</v>
      </c>
      <c r="I217" s="10"/>
    </row>
    <row r="218" spans="1:9" x14ac:dyDescent="0.25">
      <c r="A218" s="6" t="s">
        <v>52</v>
      </c>
      <c r="B218" s="12">
        <v>811.72</v>
      </c>
      <c r="C218" s="12">
        <v>0</v>
      </c>
      <c r="D218" s="12">
        <v>859.5</v>
      </c>
      <c r="E218" s="12">
        <v>859.5</v>
      </c>
      <c r="F218" s="12">
        <v>860</v>
      </c>
      <c r="G218" s="12">
        <v>859.5</v>
      </c>
      <c r="H218" s="7">
        <f t="shared" si="6"/>
        <v>105.88626620016754</v>
      </c>
      <c r="I218" s="7">
        <f t="shared" si="7"/>
        <v>99.941860465116278</v>
      </c>
    </row>
    <row r="219" spans="1:9" x14ac:dyDescent="0.25">
      <c r="A219" s="8" t="s">
        <v>53</v>
      </c>
      <c r="B219" s="12">
        <v>811.72</v>
      </c>
      <c r="C219" s="12">
        <v>0</v>
      </c>
      <c r="D219" s="12">
        <v>859.5</v>
      </c>
      <c r="E219" s="12">
        <v>859.5</v>
      </c>
      <c r="F219" s="12">
        <v>860</v>
      </c>
      <c r="G219" s="12">
        <v>859.5</v>
      </c>
      <c r="H219" s="7">
        <f t="shared" si="6"/>
        <v>105.88626620016754</v>
      </c>
      <c r="I219" s="7">
        <f t="shared" si="7"/>
        <v>99.941860465116278</v>
      </c>
    </row>
    <row r="220" spans="1:9" x14ac:dyDescent="0.25">
      <c r="A220" s="9" t="s">
        <v>54</v>
      </c>
      <c r="B220" s="11">
        <v>811.72</v>
      </c>
      <c r="C220" s="11">
        <v>0</v>
      </c>
      <c r="D220" s="11">
        <v>0</v>
      </c>
      <c r="E220" s="11">
        <v>0</v>
      </c>
      <c r="F220" s="11">
        <v>0</v>
      </c>
      <c r="G220" s="11">
        <v>859.5</v>
      </c>
      <c r="H220" s="10">
        <f t="shared" si="6"/>
        <v>105.88626620016754</v>
      </c>
      <c r="I220" s="10"/>
    </row>
    <row r="221" spans="1:9" x14ac:dyDescent="0.25">
      <c r="A221" s="6" t="s">
        <v>55</v>
      </c>
      <c r="B221" s="12">
        <v>790.63</v>
      </c>
      <c r="C221" s="7">
        <v>37500</v>
      </c>
      <c r="D221" s="7">
        <v>37500</v>
      </c>
      <c r="E221" s="7">
        <v>37500</v>
      </c>
      <c r="F221" s="7">
        <v>35200</v>
      </c>
      <c r="G221" s="7">
        <v>18673.88</v>
      </c>
      <c r="H221" s="7">
        <f t="shared" si="6"/>
        <v>2361.8987389803069</v>
      </c>
      <c r="I221" s="7">
        <f t="shared" si="7"/>
        <v>53.050795454545465</v>
      </c>
    </row>
    <row r="222" spans="1:9" ht="26.25" x14ac:dyDescent="0.25">
      <c r="A222" s="6" t="s">
        <v>59</v>
      </c>
      <c r="B222" s="12">
        <v>790.63</v>
      </c>
      <c r="C222" s="7">
        <v>7500</v>
      </c>
      <c r="D222" s="7">
        <v>7500</v>
      </c>
      <c r="E222" s="7">
        <v>7500</v>
      </c>
      <c r="F222" s="7">
        <v>5200</v>
      </c>
      <c r="G222" s="7">
        <v>2690.45</v>
      </c>
      <c r="H222" s="7">
        <f t="shared" si="6"/>
        <v>340.2919191024879</v>
      </c>
      <c r="I222" s="7">
        <f t="shared" si="7"/>
        <v>51.739423076923075</v>
      </c>
    </row>
    <row r="223" spans="1:9" x14ac:dyDescent="0.25">
      <c r="A223" s="8" t="s">
        <v>60</v>
      </c>
      <c r="B223" s="12">
        <v>0</v>
      </c>
      <c r="C223" s="7">
        <v>5000</v>
      </c>
      <c r="D223" s="7">
        <v>5000</v>
      </c>
      <c r="E223" s="7">
        <v>5000</v>
      </c>
      <c r="F223" s="7">
        <v>3500</v>
      </c>
      <c r="G223" s="7">
        <v>1487.5</v>
      </c>
      <c r="H223" s="7"/>
      <c r="I223" s="7">
        <f t="shared" si="7"/>
        <v>42.5</v>
      </c>
    </row>
    <row r="224" spans="1:9" x14ac:dyDescent="0.25">
      <c r="A224" s="9" t="s">
        <v>61</v>
      </c>
      <c r="B224" s="11">
        <v>0</v>
      </c>
      <c r="C224" s="11">
        <v>0</v>
      </c>
      <c r="D224" s="11">
        <v>0</v>
      </c>
      <c r="E224" s="11">
        <v>0</v>
      </c>
      <c r="F224" s="11">
        <v>0</v>
      </c>
      <c r="G224" s="10">
        <v>1487.5</v>
      </c>
      <c r="H224" s="10"/>
      <c r="I224" s="10"/>
    </row>
    <row r="225" spans="1:9" ht="26.25" x14ac:dyDescent="0.25">
      <c r="A225" s="8" t="s">
        <v>66</v>
      </c>
      <c r="B225" s="12">
        <v>790.63</v>
      </c>
      <c r="C225" s="7">
        <v>2500</v>
      </c>
      <c r="D225" s="7">
        <v>2500</v>
      </c>
      <c r="E225" s="7">
        <v>2500</v>
      </c>
      <c r="F225" s="7">
        <v>1700</v>
      </c>
      <c r="G225" s="7">
        <v>1202.95</v>
      </c>
      <c r="H225" s="7">
        <f t="shared" si="6"/>
        <v>152.1508164375245</v>
      </c>
      <c r="I225" s="7">
        <f t="shared" si="7"/>
        <v>70.761764705882356</v>
      </c>
    </row>
    <row r="226" spans="1:9" x14ac:dyDescent="0.25">
      <c r="A226" s="9" t="s">
        <v>67</v>
      </c>
      <c r="B226" s="11">
        <v>790.63</v>
      </c>
      <c r="C226" s="11">
        <v>0</v>
      </c>
      <c r="D226" s="11">
        <v>0</v>
      </c>
      <c r="E226" s="11">
        <v>0</v>
      </c>
      <c r="F226" s="11">
        <v>0</v>
      </c>
      <c r="G226" s="10">
        <v>1202.95</v>
      </c>
      <c r="H226" s="10">
        <f t="shared" si="6"/>
        <v>152.1508164375245</v>
      </c>
      <c r="I226" s="10"/>
    </row>
    <row r="227" spans="1:9" ht="26.25" x14ac:dyDescent="0.25">
      <c r="A227" s="6" t="s">
        <v>68</v>
      </c>
      <c r="B227" s="12">
        <v>0</v>
      </c>
      <c r="C227" s="7">
        <v>30000</v>
      </c>
      <c r="D227" s="7">
        <v>30000</v>
      </c>
      <c r="E227" s="7">
        <v>30000</v>
      </c>
      <c r="F227" s="7">
        <v>30000</v>
      </c>
      <c r="G227" s="7">
        <v>15983.43</v>
      </c>
      <c r="H227" s="7"/>
      <c r="I227" s="7">
        <f t="shared" si="7"/>
        <v>53.278100000000009</v>
      </c>
    </row>
    <row r="228" spans="1:9" ht="26.25" x14ac:dyDescent="0.25">
      <c r="A228" s="8" t="s">
        <v>69</v>
      </c>
      <c r="B228" s="12">
        <v>0</v>
      </c>
      <c r="C228" s="7">
        <v>30000</v>
      </c>
      <c r="D228" s="7">
        <v>30000</v>
      </c>
      <c r="E228" s="7">
        <v>30000</v>
      </c>
      <c r="F228" s="7">
        <v>30000</v>
      </c>
      <c r="G228" s="7">
        <v>15983.43</v>
      </c>
      <c r="H228" s="7"/>
      <c r="I228" s="7">
        <f t="shared" si="7"/>
        <v>53.278100000000009</v>
      </c>
    </row>
    <row r="229" spans="1:9" ht="26.25" x14ac:dyDescent="0.25">
      <c r="A229" s="9" t="s">
        <v>70</v>
      </c>
      <c r="B229" s="11">
        <v>0</v>
      </c>
      <c r="C229" s="11">
        <v>0</v>
      </c>
      <c r="D229" s="11">
        <v>0</v>
      </c>
      <c r="E229" s="11">
        <v>0</v>
      </c>
      <c r="F229" s="11">
        <v>0</v>
      </c>
      <c r="G229" s="10">
        <v>15983.43</v>
      </c>
      <c r="H229" s="10"/>
      <c r="I229" s="10"/>
    </row>
    <row r="230" spans="1:9" ht="26.25" x14ac:dyDescent="0.25">
      <c r="A230" s="48" t="s">
        <v>192</v>
      </c>
      <c r="B230" s="49">
        <v>77504.25</v>
      </c>
      <c r="C230" s="49">
        <v>43606</v>
      </c>
      <c r="D230" s="49">
        <v>54050</v>
      </c>
      <c r="E230" s="49">
        <v>92500</v>
      </c>
      <c r="F230" s="49">
        <v>91193</v>
      </c>
      <c r="G230" s="49">
        <v>34332.15</v>
      </c>
      <c r="H230" s="49">
        <f t="shared" si="6"/>
        <v>44.297119190237957</v>
      </c>
      <c r="I230" s="49">
        <f t="shared" si="7"/>
        <v>37.647790948866685</v>
      </c>
    </row>
    <row r="231" spans="1:9" x14ac:dyDescent="0.25">
      <c r="A231" s="6" t="s">
        <v>134</v>
      </c>
      <c r="B231" s="7">
        <v>77504.25</v>
      </c>
      <c r="C231" s="7">
        <v>43606</v>
      </c>
      <c r="D231" s="7">
        <v>54050</v>
      </c>
      <c r="E231" s="7">
        <v>92500</v>
      </c>
      <c r="F231" s="7">
        <v>91193</v>
      </c>
      <c r="G231" s="7">
        <v>34332.15</v>
      </c>
      <c r="H231" s="7">
        <f t="shared" si="6"/>
        <v>44.297119190237957</v>
      </c>
      <c r="I231" s="7">
        <f t="shared" si="7"/>
        <v>37.647790948866685</v>
      </c>
    </row>
    <row r="232" spans="1:9" x14ac:dyDescent="0.25">
      <c r="A232" s="15" t="s">
        <v>127</v>
      </c>
      <c r="B232" s="16">
        <v>77504.25</v>
      </c>
      <c r="C232" s="16">
        <v>43606</v>
      </c>
      <c r="D232" s="16">
        <v>54050</v>
      </c>
      <c r="E232" s="16">
        <v>92500</v>
      </c>
      <c r="F232" s="16">
        <v>91193</v>
      </c>
      <c r="G232" s="16">
        <v>34332.15</v>
      </c>
      <c r="H232" s="16">
        <f t="shared" si="6"/>
        <v>44.297119190237957</v>
      </c>
      <c r="I232" s="16">
        <f t="shared" si="7"/>
        <v>37.647790948866685</v>
      </c>
    </row>
    <row r="233" spans="1:9" x14ac:dyDescent="0.25">
      <c r="A233" s="15" t="s">
        <v>128</v>
      </c>
      <c r="B233" s="16">
        <v>77504.25</v>
      </c>
      <c r="C233" s="16">
        <v>43606</v>
      </c>
      <c r="D233" s="16">
        <v>54050</v>
      </c>
      <c r="E233" s="16">
        <v>92500</v>
      </c>
      <c r="F233" s="16">
        <v>91193</v>
      </c>
      <c r="G233" s="16">
        <v>34332.15</v>
      </c>
      <c r="H233" s="16">
        <f t="shared" si="6"/>
        <v>44.297119190237957</v>
      </c>
      <c r="I233" s="16">
        <f t="shared" si="7"/>
        <v>37.647790948866685</v>
      </c>
    </row>
    <row r="234" spans="1:9" x14ac:dyDescent="0.25">
      <c r="A234" s="6" t="s">
        <v>3</v>
      </c>
      <c r="B234" s="7">
        <v>77504.25</v>
      </c>
      <c r="C234" s="7">
        <v>43606</v>
      </c>
      <c r="D234" s="7">
        <v>54050</v>
      </c>
      <c r="E234" s="7">
        <v>92500</v>
      </c>
      <c r="F234" s="7">
        <v>91193</v>
      </c>
      <c r="G234" s="7">
        <v>34332.15</v>
      </c>
      <c r="H234" s="7">
        <f t="shared" si="6"/>
        <v>44.297119190237957</v>
      </c>
      <c r="I234" s="7">
        <f t="shared" si="7"/>
        <v>37.647790948866685</v>
      </c>
    </row>
    <row r="235" spans="1:9" x14ac:dyDescent="0.25">
      <c r="A235" s="6" t="s">
        <v>12</v>
      </c>
      <c r="B235" s="7">
        <v>77504.25</v>
      </c>
      <c r="C235" s="7">
        <v>43606</v>
      </c>
      <c r="D235" s="7">
        <v>54050</v>
      </c>
      <c r="E235" s="7">
        <v>92500</v>
      </c>
      <c r="F235" s="7">
        <v>91193</v>
      </c>
      <c r="G235" s="7">
        <v>34332.15</v>
      </c>
      <c r="H235" s="7">
        <f t="shared" si="6"/>
        <v>44.297119190237957</v>
      </c>
      <c r="I235" s="7">
        <f t="shared" si="7"/>
        <v>37.647790948866685</v>
      </c>
    </row>
    <row r="236" spans="1:9" x14ac:dyDescent="0.25">
      <c r="A236" s="8" t="s">
        <v>13</v>
      </c>
      <c r="B236" s="7">
        <v>13912.48</v>
      </c>
      <c r="C236" s="7">
        <v>15000</v>
      </c>
      <c r="D236" s="7">
        <v>15050</v>
      </c>
      <c r="E236" s="7">
        <v>25000</v>
      </c>
      <c r="F236" s="7">
        <v>24600</v>
      </c>
      <c r="G236" s="7">
        <v>14221.57</v>
      </c>
      <c r="H236" s="7">
        <f t="shared" si="6"/>
        <v>102.22167435281129</v>
      </c>
      <c r="I236" s="7">
        <f t="shared" si="7"/>
        <v>57.811260162601627</v>
      </c>
    </row>
    <row r="237" spans="1:9" x14ac:dyDescent="0.25">
      <c r="A237" s="9" t="s">
        <v>14</v>
      </c>
      <c r="B237" s="11">
        <v>516.54999999999995</v>
      </c>
      <c r="C237" s="11">
        <v>0</v>
      </c>
      <c r="D237" s="11">
        <v>0</v>
      </c>
      <c r="E237" s="11">
        <v>0</v>
      </c>
      <c r="F237" s="11">
        <v>0</v>
      </c>
      <c r="G237" s="11">
        <v>224</v>
      </c>
      <c r="H237" s="10">
        <f t="shared" si="6"/>
        <v>43.364630723066504</v>
      </c>
      <c r="I237" s="10"/>
    </row>
    <row r="238" spans="1:9" x14ac:dyDescent="0.25">
      <c r="A238" s="9" t="s">
        <v>16</v>
      </c>
      <c r="B238" s="10">
        <v>13395.93</v>
      </c>
      <c r="C238" s="11">
        <v>0</v>
      </c>
      <c r="D238" s="11">
        <v>0</v>
      </c>
      <c r="E238" s="11">
        <v>0</v>
      </c>
      <c r="F238" s="11">
        <v>0</v>
      </c>
      <c r="G238" s="10">
        <v>13997.57</v>
      </c>
      <c r="H238" s="10">
        <f t="shared" si="6"/>
        <v>104.49121486899378</v>
      </c>
      <c r="I238" s="10"/>
    </row>
    <row r="239" spans="1:9" x14ac:dyDescent="0.25">
      <c r="A239" s="8" t="s">
        <v>25</v>
      </c>
      <c r="B239" s="7">
        <v>2979.55</v>
      </c>
      <c r="C239" s="7">
        <v>3000</v>
      </c>
      <c r="D239" s="7">
        <v>3000</v>
      </c>
      <c r="E239" s="7">
        <v>3000</v>
      </c>
      <c r="F239" s="7">
        <v>3593</v>
      </c>
      <c r="G239" s="7">
        <v>3591.23</v>
      </c>
      <c r="H239" s="7">
        <f t="shared" si="6"/>
        <v>120.52927455488245</v>
      </c>
      <c r="I239" s="7">
        <f t="shared" si="7"/>
        <v>99.950737545226829</v>
      </c>
    </row>
    <row r="240" spans="1:9" x14ac:dyDescent="0.25">
      <c r="A240" s="9" t="s">
        <v>28</v>
      </c>
      <c r="B240" s="11">
        <v>0</v>
      </c>
      <c r="C240" s="11">
        <v>0</v>
      </c>
      <c r="D240" s="11">
        <v>0</v>
      </c>
      <c r="E240" s="11">
        <v>0</v>
      </c>
      <c r="F240" s="11">
        <v>0</v>
      </c>
      <c r="G240" s="11">
        <v>678.73</v>
      </c>
      <c r="H240" s="10"/>
      <c r="I240" s="10"/>
    </row>
    <row r="241" spans="1:9" x14ac:dyDescent="0.25">
      <c r="A241" s="9" t="s">
        <v>32</v>
      </c>
      <c r="B241" s="10">
        <v>2979.55</v>
      </c>
      <c r="C241" s="11">
        <v>0</v>
      </c>
      <c r="D241" s="11">
        <v>0</v>
      </c>
      <c r="E241" s="11">
        <v>0</v>
      </c>
      <c r="F241" s="11">
        <v>0</v>
      </c>
      <c r="G241" s="10">
        <v>2912.5</v>
      </c>
      <c r="H241" s="10">
        <f t="shared" si="6"/>
        <v>97.749660183584766</v>
      </c>
      <c r="I241" s="10"/>
    </row>
    <row r="242" spans="1:9" ht="26.25" x14ac:dyDescent="0.25">
      <c r="A242" s="8" t="s">
        <v>35</v>
      </c>
      <c r="B242" s="7">
        <v>60505.5</v>
      </c>
      <c r="C242" s="7">
        <v>25000</v>
      </c>
      <c r="D242" s="7">
        <v>35000</v>
      </c>
      <c r="E242" s="7">
        <v>63500</v>
      </c>
      <c r="F242" s="7">
        <v>63000</v>
      </c>
      <c r="G242" s="7">
        <v>16519.349999999999</v>
      </c>
      <c r="H242" s="7">
        <f t="shared" si="6"/>
        <v>27.302228723008646</v>
      </c>
      <c r="I242" s="7">
        <f t="shared" si="7"/>
        <v>26.221190476190475</v>
      </c>
    </row>
    <row r="243" spans="1:9" ht="26.25" x14ac:dyDescent="0.25">
      <c r="A243" s="9" t="s">
        <v>36</v>
      </c>
      <c r="B243" s="10">
        <v>60505.5</v>
      </c>
      <c r="C243" s="11">
        <v>0</v>
      </c>
      <c r="D243" s="11">
        <v>0</v>
      </c>
      <c r="E243" s="11">
        <v>0</v>
      </c>
      <c r="F243" s="11">
        <v>0</v>
      </c>
      <c r="G243" s="10">
        <v>16519.349999999999</v>
      </c>
      <c r="H243" s="10">
        <f t="shared" si="6"/>
        <v>27.302228723008646</v>
      </c>
      <c r="I243" s="10"/>
    </row>
    <row r="244" spans="1:9" x14ac:dyDescent="0.25">
      <c r="A244" s="8" t="s">
        <v>37</v>
      </c>
      <c r="B244" s="12">
        <v>106.72</v>
      </c>
      <c r="C244" s="12">
        <v>606</v>
      </c>
      <c r="D244" s="7">
        <v>1000</v>
      </c>
      <c r="E244" s="7">
        <v>1000</v>
      </c>
      <c r="F244" s="12">
        <v>0</v>
      </c>
      <c r="G244" s="12">
        <v>0</v>
      </c>
      <c r="H244" s="7">
        <f t="shared" si="6"/>
        <v>0</v>
      </c>
      <c r="I244" s="7"/>
    </row>
    <row r="245" spans="1:9" x14ac:dyDescent="0.25">
      <c r="A245" s="9" t="s">
        <v>38</v>
      </c>
      <c r="B245" s="11">
        <v>106.72</v>
      </c>
      <c r="C245" s="11">
        <v>0</v>
      </c>
      <c r="D245" s="11">
        <v>0</v>
      </c>
      <c r="E245" s="51">
        <v>0</v>
      </c>
      <c r="F245" s="11">
        <v>0</v>
      </c>
      <c r="G245" s="11">
        <v>0</v>
      </c>
      <c r="H245" s="10">
        <f t="shared" si="6"/>
        <v>0</v>
      </c>
      <c r="I245" s="10"/>
    </row>
    <row r="246" spans="1:9" ht="26.25" x14ac:dyDescent="0.25">
      <c r="A246" s="48" t="s">
        <v>193</v>
      </c>
      <c r="B246" s="50">
        <v>39.86</v>
      </c>
      <c r="C246" s="50">
        <v>50</v>
      </c>
      <c r="D246" s="50">
        <v>70</v>
      </c>
      <c r="E246" s="50">
        <v>120</v>
      </c>
      <c r="F246" s="50">
        <v>106</v>
      </c>
      <c r="G246" s="50">
        <v>67.66</v>
      </c>
      <c r="H246" s="49">
        <f t="shared" si="6"/>
        <v>169.74410436527847</v>
      </c>
      <c r="I246" s="49">
        <f t="shared" si="7"/>
        <v>63.830188679245282</v>
      </c>
    </row>
    <row r="247" spans="1:9" x14ac:dyDescent="0.25">
      <c r="A247" s="6" t="s">
        <v>134</v>
      </c>
      <c r="B247" s="12">
        <v>39.86</v>
      </c>
      <c r="C247" s="12">
        <v>50</v>
      </c>
      <c r="D247" s="12">
        <v>70</v>
      </c>
      <c r="E247" s="12">
        <v>120</v>
      </c>
      <c r="F247" s="12">
        <v>106</v>
      </c>
      <c r="G247" s="12">
        <v>67.66</v>
      </c>
      <c r="H247" s="7">
        <f t="shared" si="6"/>
        <v>169.74410436527847</v>
      </c>
      <c r="I247" s="7">
        <f t="shared" si="7"/>
        <v>63.830188679245282</v>
      </c>
    </row>
    <row r="248" spans="1:9" x14ac:dyDescent="0.25">
      <c r="A248" s="15" t="s">
        <v>123</v>
      </c>
      <c r="B248" s="19">
        <v>39.86</v>
      </c>
      <c r="C248" s="19">
        <v>50</v>
      </c>
      <c r="D248" s="19">
        <v>70</v>
      </c>
      <c r="E248" s="18">
        <v>120</v>
      </c>
      <c r="F248" s="19">
        <v>106</v>
      </c>
      <c r="G248" s="19">
        <v>67.66</v>
      </c>
      <c r="H248" s="16">
        <f t="shared" si="6"/>
        <v>169.74410436527847</v>
      </c>
      <c r="I248" s="16">
        <f t="shared" si="7"/>
        <v>63.830188679245282</v>
      </c>
    </row>
    <row r="249" spans="1:9" x14ac:dyDescent="0.25">
      <c r="A249" s="6" t="s">
        <v>3</v>
      </c>
      <c r="B249" s="12">
        <v>39.86</v>
      </c>
      <c r="C249" s="12">
        <v>50</v>
      </c>
      <c r="D249" s="12">
        <v>70</v>
      </c>
      <c r="E249" s="12">
        <v>120</v>
      </c>
      <c r="F249" s="12">
        <v>106</v>
      </c>
      <c r="G249" s="12">
        <v>67.66</v>
      </c>
      <c r="H249" s="7">
        <f t="shared" si="6"/>
        <v>169.74410436527847</v>
      </c>
      <c r="I249" s="7">
        <f t="shared" si="7"/>
        <v>63.830188679245282</v>
      </c>
    </row>
    <row r="250" spans="1:9" x14ac:dyDescent="0.25">
      <c r="A250" s="6" t="s">
        <v>44</v>
      </c>
      <c r="B250" s="12">
        <v>39.86</v>
      </c>
      <c r="C250" s="12">
        <v>50</v>
      </c>
      <c r="D250" s="12">
        <v>70</v>
      </c>
      <c r="E250" s="12">
        <v>120</v>
      </c>
      <c r="F250" s="12">
        <v>106</v>
      </c>
      <c r="G250" s="12">
        <v>67.66</v>
      </c>
      <c r="H250" s="7">
        <f t="shared" si="6"/>
        <v>169.74410436527847</v>
      </c>
      <c r="I250" s="7">
        <f t="shared" si="7"/>
        <v>63.830188679245282</v>
      </c>
    </row>
    <row r="251" spans="1:9" x14ac:dyDescent="0.25">
      <c r="A251" s="8" t="s">
        <v>45</v>
      </c>
      <c r="B251" s="12">
        <v>39.86</v>
      </c>
      <c r="C251" s="12">
        <v>50</v>
      </c>
      <c r="D251" s="12">
        <v>70</v>
      </c>
      <c r="E251" s="12">
        <v>120</v>
      </c>
      <c r="F251" s="12">
        <v>106</v>
      </c>
      <c r="G251" s="12">
        <v>67.66</v>
      </c>
      <c r="H251" s="7">
        <f t="shared" si="6"/>
        <v>169.74410436527847</v>
      </c>
      <c r="I251" s="7">
        <f t="shared" si="7"/>
        <v>63.830188679245282</v>
      </c>
    </row>
    <row r="252" spans="1:9" ht="26.25" x14ac:dyDescent="0.25">
      <c r="A252" s="9" t="s">
        <v>46</v>
      </c>
      <c r="B252" s="11">
        <v>39.86</v>
      </c>
      <c r="C252" s="11">
        <v>0</v>
      </c>
      <c r="D252" s="11">
        <v>0</v>
      </c>
      <c r="E252" s="11">
        <v>0</v>
      </c>
      <c r="F252" s="11">
        <v>0</v>
      </c>
      <c r="G252" s="11">
        <v>66.930000000000007</v>
      </c>
      <c r="H252" s="10">
        <f t="shared" si="6"/>
        <v>167.9126944305068</v>
      </c>
      <c r="I252" s="10"/>
    </row>
    <row r="253" spans="1:9" x14ac:dyDescent="0.25">
      <c r="A253" s="9" t="s">
        <v>47</v>
      </c>
      <c r="B253" s="11">
        <v>0</v>
      </c>
      <c r="C253" s="11">
        <v>0</v>
      </c>
      <c r="D253" s="11">
        <v>0</v>
      </c>
      <c r="E253" s="11">
        <v>0</v>
      </c>
      <c r="F253" s="11">
        <v>0</v>
      </c>
      <c r="G253" s="11">
        <v>0.73</v>
      </c>
      <c r="H253" s="10"/>
      <c r="I253" s="10"/>
    </row>
    <row r="254" spans="1:9" x14ac:dyDescent="0.25">
      <c r="A254" s="48" t="s">
        <v>194</v>
      </c>
      <c r="B254" s="49">
        <v>2283.71</v>
      </c>
      <c r="C254" s="49">
        <v>5100</v>
      </c>
      <c r="D254" s="49">
        <v>5100</v>
      </c>
      <c r="E254" s="49">
        <v>5100</v>
      </c>
      <c r="F254" s="49">
        <v>4054</v>
      </c>
      <c r="G254" s="49">
        <v>4034.04</v>
      </c>
      <c r="H254" s="49">
        <f t="shared" si="6"/>
        <v>176.64414483450176</v>
      </c>
      <c r="I254" s="49">
        <f t="shared" si="7"/>
        <v>99.507646768623587</v>
      </c>
    </row>
    <row r="255" spans="1:9" x14ac:dyDescent="0.25">
      <c r="A255" s="6" t="s">
        <v>134</v>
      </c>
      <c r="B255" s="7">
        <v>2283.71</v>
      </c>
      <c r="C255" s="7">
        <v>5100</v>
      </c>
      <c r="D255" s="7">
        <v>5100</v>
      </c>
      <c r="E255" s="7">
        <v>5100</v>
      </c>
      <c r="F255" s="7">
        <v>4054</v>
      </c>
      <c r="G255" s="7">
        <v>4034.04</v>
      </c>
      <c r="H255" s="7">
        <f t="shared" si="6"/>
        <v>176.64414483450176</v>
      </c>
      <c r="I255" s="7">
        <f t="shared" si="7"/>
        <v>99.507646768623587</v>
      </c>
    </row>
    <row r="256" spans="1:9" x14ac:dyDescent="0.25">
      <c r="A256" s="15" t="s">
        <v>120</v>
      </c>
      <c r="B256" s="16">
        <v>2283.71</v>
      </c>
      <c r="C256" s="16">
        <v>5100</v>
      </c>
      <c r="D256" s="16">
        <v>5100</v>
      </c>
      <c r="E256" s="16">
        <v>5100</v>
      </c>
      <c r="F256" s="16">
        <v>4054</v>
      </c>
      <c r="G256" s="16">
        <v>4034.04</v>
      </c>
      <c r="H256" s="16">
        <f t="shared" si="6"/>
        <v>176.64414483450176</v>
      </c>
      <c r="I256" s="16">
        <f t="shared" si="7"/>
        <v>99.507646768623587</v>
      </c>
    </row>
    <row r="257" spans="1:9" x14ac:dyDescent="0.25">
      <c r="A257" s="6" t="s">
        <v>3</v>
      </c>
      <c r="B257" s="7">
        <v>2283.71</v>
      </c>
      <c r="C257" s="7">
        <v>5100</v>
      </c>
      <c r="D257" s="7">
        <v>5100</v>
      </c>
      <c r="E257" s="7">
        <v>5100</v>
      </c>
      <c r="F257" s="7">
        <v>4054</v>
      </c>
      <c r="G257" s="7">
        <v>4034.04</v>
      </c>
      <c r="H257" s="7">
        <f t="shared" si="6"/>
        <v>176.64414483450176</v>
      </c>
      <c r="I257" s="7">
        <f t="shared" si="7"/>
        <v>99.507646768623587</v>
      </c>
    </row>
    <row r="258" spans="1:9" x14ac:dyDescent="0.25">
      <c r="A258" s="6" t="s">
        <v>12</v>
      </c>
      <c r="B258" s="7">
        <v>1100</v>
      </c>
      <c r="C258" s="7">
        <v>1100</v>
      </c>
      <c r="D258" s="7">
        <v>1100</v>
      </c>
      <c r="E258" s="7">
        <v>1100</v>
      </c>
      <c r="F258" s="7">
        <v>1100</v>
      </c>
      <c r="G258" s="7">
        <v>1100</v>
      </c>
      <c r="H258" s="7">
        <f t="shared" si="6"/>
        <v>100</v>
      </c>
      <c r="I258" s="7">
        <f t="shared" si="7"/>
        <v>100</v>
      </c>
    </row>
    <row r="259" spans="1:9" x14ac:dyDescent="0.25">
      <c r="A259" s="8" t="s">
        <v>13</v>
      </c>
      <c r="B259" s="7">
        <v>1100</v>
      </c>
      <c r="C259" s="7">
        <v>1100</v>
      </c>
      <c r="D259" s="7">
        <v>1100</v>
      </c>
      <c r="E259" s="7">
        <v>1100</v>
      </c>
      <c r="F259" s="7">
        <v>1100</v>
      </c>
      <c r="G259" s="7">
        <v>1100</v>
      </c>
      <c r="H259" s="7">
        <f t="shared" si="6"/>
        <v>100</v>
      </c>
      <c r="I259" s="7">
        <f t="shared" si="7"/>
        <v>100</v>
      </c>
    </row>
    <row r="260" spans="1:9" x14ac:dyDescent="0.25">
      <c r="A260" s="9" t="s">
        <v>16</v>
      </c>
      <c r="B260" s="10">
        <v>1100</v>
      </c>
      <c r="C260" s="11">
        <v>0</v>
      </c>
      <c r="D260" s="11">
        <v>0</v>
      </c>
      <c r="E260" s="11">
        <v>0</v>
      </c>
      <c r="F260" s="11">
        <v>0</v>
      </c>
      <c r="G260" s="10">
        <v>1100</v>
      </c>
      <c r="H260" s="10">
        <f t="shared" si="6"/>
        <v>100</v>
      </c>
      <c r="I260" s="10"/>
    </row>
    <row r="261" spans="1:9" ht="26.25" x14ac:dyDescent="0.25">
      <c r="A261" s="6" t="s">
        <v>48</v>
      </c>
      <c r="B261" s="7">
        <v>1183.71</v>
      </c>
      <c r="C261" s="7">
        <v>4000</v>
      </c>
      <c r="D261" s="7">
        <v>4000</v>
      </c>
      <c r="E261" s="7">
        <v>4000</v>
      </c>
      <c r="F261" s="7">
        <v>2954</v>
      </c>
      <c r="G261" s="7">
        <v>2934.04</v>
      </c>
      <c r="H261" s="7">
        <f t="shared" si="6"/>
        <v>247.86814337971293</v>
      </c>
      <c r="I261" s="7">
        <f t="shared" si="7"/>
        <v>99.324306025727822</v>
      </c>
    </row>
    <row r="262" spans="1:9" ht="26.25" x14ac:dyDescent="0.25">
      <c r="A262" s="8" t="s">
        <v>49</v>
      </c>
      <c r="B262" s="7">
        <v>1183.71</v>
      </c>
      <c r="C262" s="7">
        <v>4000</v>
      </c>
      <c r="D262" s="7">
        <v>4000</v>
      </c>
      <c r="E262" s="7">
        <v>4000</v>
      </c>
      <c r="F262" s="7">
        <v>2954</v>
      </c>
      <c r="G262" s="7">
        <v>2934.04</v>
      </c>
      <c r="H262" s="7">
        <f t="shared" si="6"/>
        <v>247.86814337971293</v>
      </c>
      <c r="I262" s="7">
        <f t="shared" si="7"/>
        <v>99.324306025727822</v>
      </c>
    </row>
    <row r="263" spans="1:9" ht="26.25" x14ac:dyDescent="0.25">
      <c r="A263" s="9" t="s">
        <v>50</v>
      </c>
      <c r="B263" s="11">
        <v>0</v>
      </c>
      <c r="C263" s="11">
        <v>0</v>
      </c>
      <c r="D263" s="11">
        <v>0</v>
      </c>
      <c r="E263" s="11">
        <v>0</v>
      </c>
      <c r="F263" s="11">
        <v>0</v>
      </c>
      <c r="G263" s="11">
        <v>15.38</v>
      </c>
      <c r="H263" s="10"/>
      <c r="I263" s="10"/>
    </row>
    <row r="264" spans="1:9" ht="26.25" x14ac:dyDescent="0.25">
      <c r="A264" s="9" t="s">
        <v>51</v>
      </c>
      <c r="B264" s="10">
        <v>1183.71</v>
      </c>
      <c r="C264" s="11">
        <v>0</v>
      </c>
      <c r="D264" s="11">
        <v>0</v>
      </c>
      <c r="E264" s="11">
        <v>0</v>
      </c>
      <c r="F264" s="11">
        <v>0</v>
      </c>
      <c r="G264" s="10">
        <v>2918.66</v>
      </c>
      <c r="H264" s="10">
        <f t="shared" si="6"/>
        <v>246.56883865135885</v>
      </c>
      <c r="I264" s="10"/>
    </row>
    <row r="265" spans="1:9" ht="26.25" x14ac:dyDescent="0.25">
      <c r="A265" s="15" t="s">
        <v>195</v>
      </c>
      <c r="B265" s="16">
        <v>5867.16</v>
      </c>
      <c r="C265" s="16">
        <v>6000</v>
      </c>
      <c r="D265" s="16">
        <v>6000</v>
      </c>
      <c r="E265" s="16">
        <v>8500</v>
      </c>
      <c r="F265" s="16">
        <v>8231</v>
      </c>
      <c r="G265" s="16">
        <v>8230.2099999999991</v>
      </c>
      <c r="H265" s="16">
        <f t="shared" ref="H265:H296" si="8">SUM(G265/B265*100)</f>
        <v>140.2758745287328</v>
      </c>
      <c r="I265" s="16">
        <f t="shared" ref="I265:I295" si="9">SUM(G265/F265*100)</f>
        <v>99.990402138257792</v>
      </c>
    </row>
    <row r="266" spans="1:9" x14ac:dyDescent="0.25">
      <c r="A266" s="48" t="s">
        <v>196</v>
      </c>
      <c r="B266" s="49">
        <v>5867.16</v>
      </c>
      <c r="C266" s="49">
        <v>6000</v>
      </c>
      <c r="D266" s="49">
        <v>6000</v>
      </c>
      <c r="E266" s="49">
        <v>8500</v>
      </c>
      <c r="F266" s="49">
        <v>8231</v>
      </c>
      <c r="G266" s="49">
        <v>8230.2099999999991</v>
      </c>
      <c r="H266" s="49">
        <f t="shared" si="8"/>
        <v>140.2758745287328</v>
      </c>
      <c r="I266" s="49">
        <f t="shared" si="9"/>
        <v>99.990402138257792</v>
      </c>
    </row>
    <row r="267" spans="1:9" x14ac:dyDescent="0.25">
      <c r="A267" s="6" t="s">
        <v>134</v>
      </c>
      <c r="B267" s="7">
        <v>5867.16</v>
      </c>
      <c r="C267" s="7">
        <v>6000</v>
      </c>
      <c r="D267" s="7">
        <v>6000</v>
      </c>
      <c r="E267" s="7">
        <v>8500</v>
      </c>
      <c r="F267" s="7">
        <v>8231</v>
      </c>
      <c r="G267" s="7">
        <v>8230.2099999999991</v>
      </c>
      <c r="H267" s="7">
        <f t="shared" si="8"/>
        <v>140.2758745287328</v>
      </c>
      <c r="I267" s="7">
        <f t="shared" si="9"/>
        <v>99.990402138257792</v>
      </c>
    </row>
    <row r="268" spans="1:9" x14ac:dyDescent="0.25">
      <c r="A268" s="15" t="s">
        <v>120</v>
      </c>
      <c r="B268" s="16">
        <v>5867.16</v>
      </c>
      <c r="C268" s="16">
        <v>6000</v>
      </c>
      <c r="D268" s="16">
        <v>6000</v>
      </c>
      <c r="E268" s="16">
        <v>8500</v>
      </c>
      <c r="F268" s="16">
        <v>8231</v>
      </c>
      <c r="G268" s="16">
        <v>8230.2099999999991</v>
      </c>
      <c r="H268" s="16">
        <f t="shared" si="8"/>
        <v>140.2758745287328</v>
      </c>
      <c r="I268" s="16">
        <f t="shared" si="9"/>
        <v>99.990402138257792</v>
      </c>
    </row>
    <row r="269" spans="1:9" x14ac:dyDescent="0.25">
      <c r="A269" s="6" t="s">
        <v>3</v>
      </c>
      <c r="B269" s="7">
        <v>5867.16</v>
      </c>
      <c r="C269" s="7">
        <v>6000</v>
      </c>
      <c r="D269" s="7">
        <v>6000</v>
      </c>
      <c r="E269" s="7">
        <v>8500</v>
      </c>
      <c r="F269" s="7">
        <v>8231</v>
      </c>
      <c r="G269" s="7">
        <v>8230.2099999999991</v>
      </c>
      <c r="H269" s="7">
        <f t="shared" si="8"/>
        <v>140.2758745287328</v>
      </c>
      <c r="I269" s="7">
        <f t="shared" si="9"/>
        <v>99.990402138257792</v>
      </c>
    </row>
    <row r="270" spans="1:9" x14ac:dyDescent="0.25">
      <c r="A270" s="6" t="s">
        <v>12</v>
      </c>
      <c r="B270" s="7">
        <v>5867.16</v>
      </c>
      <c r="C270" s="7">
        <v>6000</v>
      </c>
      <c r="D270" s="7">
        <v>6000</v>
      </c>
      <c r="E270" s="7">
        <v>8500</v>
      </c>
      <c r="F270" s="7">
        <v>8231</v>
      </c>
      <c r="G270" s="7">
        <v>8230.2099999999991</v>
      </c>
      <c r="H270" s="7">
        <f t="shared" si="8"/>
        <v>140.2758745287328</v>
      </c>
      <c r="I270" s="7">
        <f t="shared" si="9"/>
        <v>99.990402138257792</v>
      </c>
    </row>
    <row r="271" spans="1:9" x14ac:dyDescent="0.25">
      <c r="A271" s="8" t="s">
        <v>18</v>
      </c>
      <c r="B271" s="7">
        <v>2996.7</v>
      </c>
      <c r="C271" s="7">
        <v>3500</v>
      </c>
      <c r="D271" s="7">
        <v>3500</v>
      </c>
      <c r="E271" s="7">
        <v>6000</v>
      </c>
      <c r="F271" s="7">
        <v>6000</v>
      </c>
      <c r="G271" s="7">
        <v>6000</v>
      </c>
      <c r="H271" s="7">
        <f t="shared" si="8"/>
        <v>200.22024226649316</v>
      </c>
      <c r="I271" s="7">
        <f t="shared" si="9"/>
        <v>100</v>
      </c>
    </row>
    <row r="272" spans="1:9" ht="26.25" x14ac:dyDescent="0.25">
      <c r="A272" s="9" t="s">
        <v>19</v>
      </c>
      <c r="B272" s="10">
        <v>1699.94</v>
      </c>
      <c r="C272" s="11">
        <v>0</v>
      </c>
      <c r="D272" s="11">
        <v>0</v>
      </c>
      <c r="E272" s="11">
        <v>0</v>
      </c>
      <c r="F272" s="11">
        <v>0</v>
      </c>
      <c r="G272" s="10">
        <v>3921.65</v>
      </c>
      <c r="H272" s="10">
        <f t="shared" si="8"/>
        <v>230.6934362389261</v>
      </c>
      <c r="I272" s="10"/>
    </row>
    <row r="273" spans="1:9" x14ac:dyDescent="0.25">
      <c r="A273" s="9" t="s">
        <v>20</v>
      </c>
      <c r="B273" s="11">
        <v>0</v>
      </c>
      <c r="C273" s="11">
        <v>0</v>
      </c>
      <c r="D273" s="11">
        <v>0</v>
      </c>
      <c r="E273" s="11">
        <v>0</v>
      </c>
      <c r="F273" s="11">
        <v>0</v>
      </c>
      <c r="G273" s="11">
        <v>248.31</v>
      </c>
      <c r="H273" s="10"/>
      <c r="I273" s="10"/>
    </row>
    <row r="274" spans="1:9" x14ac:dyDescent="0.25">
      <c r="A274" s="9" t="s">
        <v>23</v>
      </c>
      <c r="B274" s="10">
        <v>1296.76</v>
      </c>
      <c r="C274" s="11">
        <v>0</v>
      </c>
      <c r="D274" s="11">
        <v>0</v>
      </c>
      <c r="E274" s="11">
        <v>0</v>
      </c>
      <c r="F274" s="11">
        <v>0</v>
      </c>
      <c r="G274" s="10">
        <v>1830.04</v>
      </c>
      <c r="H274" s="10">
        <f t="shared" si="8"/>
        <v>141.12403220333755</v>
      </c>
      <c r="I274" s="10"/>
    </row>
    <row r="275" spans="1:9" x14ac:dyDescent="0.25">
      <c r="A275" s="8" t="s">
        <v>25</v>
      </c>
      <c r="B275" s="7">
        <v>2870.46</v>
      </c>
      <c r="C275" s="7">
        <v>2500</v>
      </c>
      <c r="D275" s="7">
        <v>2500</v>
      </c>
      <c r="E275" s="7">
        <v>2500</v>
      </c>
      <c r="F275" s="7">
        <v>2231</v>
      </c>
      <c r="G275" s="7">
        <v>2230.21</v>
      </c>
      <c r="H275" s="7">
        <f t="shared" si="8"/>
        <v>77.69521261400611</v>
      </c>
      <c r="I275" s="7">
        <f t="shared" si="9"/>
        <v>99.964589870013455</v>
      </c>
    </row>
    <row r="276" spans="1:9" x14ac:dyDescent="0.25">
      <c r="A276" s="9" t="s">
        <v>32</v>
      </c>
      <c r="B276" s="10">
        <v>2870.46</v>
      </c>
      <c r="C276" s="11">
        <v>0</v>
      </c>
      <c r="D276" s="11">
        <v>0</v>
      </c>
      <c r="E276" s="11">
        <v>0</v>
      </c>
      <c r="F276" s="11">
        <v>0</v>
      </c>
      <c r="G276" s="10">
        <v>2230.21</v>
      </c>
      <c r="H276" s="10">
        <f t="shared" si="8"/>
        <v>77.69521261400611</v>
      </c>
      <c r="I276" s="10"/>
    </row>
    <row r="277" spans="1:9" x14ac:dyDescent="0.25">
      <c r="A277" s="15" t="s">
        <v>197</v>
      </c>
      <c r="B277" s="16">
        <v>1237247.19</v>
      </c>
      <c r="C277" s="16">
        <v>1237000</v>
      </c>
      <c r="D277" s="16">
        <v>1500000</v>
      </c>
      <c r="E277" s="16">
        <v>1500000</v>
      </c>
      <c r="F277" s="16">
        <v>1523554</v>
      </c>
      <c r="G277" s="16">
        <v>1519278.05</v>
      </c>
      <c r="H277" s="16">
        <f t="shared" si="8"/>
        <v>122.79502934251967</v>
      </c>
      <c r="I277" s="16">
        <f t="shared" si="9"/>
        <v>99.719343718699832</v>
      </c>
    </row>
    <row r="278" spans="1:9" x14ac:dyDescent="0.25">
      <c r="A278" s="48" t="s">
        <v>198</v>
      </c>
      <c r="B278" s="49">
        <v>1237247.19</v>
      </c>
      <c r="C278" s="49">
        <v>1237000</v>
      </c>
      <c r="D278" s="49">
        <v>1500000</v>
      </c>
      <c r="E278" s="49">
        <v>1500000</v>
      </c>
      <c r="F278" s="49">
        <v>1523554</v>
      </c>
      <c r="G278" s="49">
        <v>1519278.05</v>
      </c>
      <c r="H278" s="49">
        <f t="shared" si="8"/>
        <v>122.79502934251967</v>
      </c>
      <c r="I278" s="49">
        <f t="shared" si="9"/>
        <v>99.719343718699832</v>
      </c>
    </row>
    <row r="279" spans="1:9" x14ac:dyDescent="0.25">
      <c r="A279" s="6" t="s">
        <v>133</v>
      </c>
      <c r="B279" s="7">
        <v>1237247.19</v>
      </c>
      <c r="C279" s="7">
        <v>1237000</v>
      </c>
      <c r="D279" s="7">
        <v>1500000</v>
      </c>
      <c r="E279" s="7">
        <v>1500000</v>
      </c>
      <c r="F279" s="7">
        <v>1523554</v>
      </c>
      <c r="G279" s="7">
        <v>1519278.05</v>
      </c>
      <c r="H279" s="7">
        <f t="shared" si="8"/>
        <v>122.79502934251967</v>
      </c>
      <c r="I279" s="7">
        <f t="shared" si="9"/>
        <v>99.719343718699832</v>
      </c>
    </row>
    <row r="280" spans="1:9" ht="26.25" x14ac:dyDescent="0.25">
      <c r="A280" s="15" t="s">
        <v>126</v>
      </c>
      <c r="B280" s="16">
        <v>1237247.19</v>
      </c>
      <c r="C280" s="16">
        <v>1237000</v>
      </c>
      <c r="D280" s="16">
        <v>1500000</v>
      </c>
      <c r="E280" s="16">
        <v>1500000</v>
      </c>
      <c r="F280" s="16">
        <v>1523554</v>
      </c>
      <c r="G280" s="16">
        <v>1519278.05</v>
      </c>
      <c r="H280" s="16">
        <f t="shared" si="8"/>
        <v>122.79502934251967</v>
      </c>
      <c r="I280" s="16">
        <f t="shared" si="9"/>
        <v>99.719343718699832</v>
      </c>
    </row>
    <row r="281" spans="1:9" x14ac:dyDescent="0.25">
      <c r="A281" s="6" t="s">
        <v>3</v>
      </c>
      <c r="B281" s="7">
        <v>1237247.19</v>
      </c>
      <c r="C281" s="7">
        <v>1237000</v>
      </c>
      <c r="D281" s="7">
        <v>1500000</v>
      </c>
      <c r="E281" s="7">
        <v>1500000</v>
      </c>
      <c r="F281" s="7">
        <v>1523554</v>
      </c>
      <c r="G281" s="7">
        <v>1519278.05</v>
      </c>
      <c r="H281" s="7">
        <f t="shared" si="8"/>
        <v>122.79502934251967</v>
      </c>
      <c r="I281" s="7">
        <f t="shared" si="9"/>
        <v>99.719343718699832</v>
      </c>
    </row>
    <row r="282" spans="1:9" x14ac:dyDescent="0.25">
      <c r="A282" s="6" t="s">
        <v>4</v>
      </c>
      <c r="B282" s="7">
        <v>1231514.03</v>
      </c>
      <c r="C282" s="7">
        <v>1230000</v>
      </c>
      <c r="D282" s="7">
        <v>1499000</v>
      </c>
      <c r="E282" s="7">
        <v>1499000</v>
      </c>
      <c r="F282" s="7">
        <v>1522600</v>
      </c>
      <c r="G282" s="7">
        <v>1518325.34</v>
      </c>
      <c r="H282" s="7">
        <f t="shared" si="8"/>
        <v>123.28932541677986</v>
      </c>
      <c r="I282" s="7">
        <f t="shared" si="9"/>
        <v>99.719252594246683</v>
      </c>
    </row>
    <row r="283" spans="1:9" x14ac:dyDescent="0.25">
      <c r="A283" s="8" t="s">
        <v>5</v>
      </c>
      <c r="B283" s="7">
        <v>1019577.57</v>
      </c>
      <c r="C283" s="7">
        <v>1015000</v>
      </c>
      <c r="D283" s="7">
        <v>1250000</v>
      </c>
      <c r="E283" s="7">
        <v>1250000</v>
      </c>
      <c r="F283" s="7">
        <v>1265000</v>
      </c>
      <c r="G283" s="7">
        <v>1262448.43</v>
      </c>
      <c r="H283" s="7">
        <f t="shared" si="8"/>
        <v>123.82073391434064</v>
      </c>
      <c r="I283" s="7">
        <f t="shared" si="9"/>
        <v>99.798294861660082</v>
      </c>
    </row>
    <row r="284" spans="1:9" x14ac:dyDescent="0.25">
      <c r="A284" s="9" t="s">
        <v>6</v>
      </c>
      <c r="B284" s="10">
        <v>1019577.57</v>
      </c>
      <c r="C284" s="11">
        <v>0</v>
      </c>
      <c r="D284" s="11">
        <v>0</v>
      </c>
      <c r="E284" s="11">
        <v>0</v>
      </c>
      <c r="F284" s="11">
        <v>0</v>
      </c>
      <c r="G284" s="10">
        <v>1262448.43</v>
      </c>
      <c r="H284" s="10">
        <f t="shared" si="8"/>
        <v>123.82073391434064</v>
      </c>
      <c r="I284" s="10"/>
    </row>
    <row r="285" spans="1:9" x14ac:dyDescent="0.25">
      <c r="A285" s="8" t="s">
        <v>7</v>
      </c>
      <c r="B285" s="7">
        <v>43675.98</v>
      </c>
      <c r="C285" s="7">
        <v>45000</v>
      </c>
      <c r="D285" s="7">
        <v>44000</v>
      </c>
      <c r="E285" s="7">
        <v>44000</v>
      </c>
      <c r="F285" s="7">
        <v>47600</v>
      </c>
      <c r="G285" s="7">
        <v>47567.71</v>
      </c>
      <c r="H285" s="7">
        <f t="shared" si="8"/>
        <v>108.9104583343064</v>
      </c>
      <c r="I285" s="7">
        <f t="shared" si="9"/>
        <v>99.932163865546215</v>
      </c>
    </row>
    <row r="286" spans="1:9" x14ac:dyDescent="0.25">
      <c r="A286" s="9" t="s">
        <v>8</v>
      </c>
      <c r="B286" s="10">
        <v>43675.98</v>
      </c>
      <c r="C286" s="11">
        <v>0</v>
      </c>
      <c r="D286" s="11">
        <v>0</v>
      </c>
      <c r="E286" s="11">
        <v>0</v>
      </c>
      <c r="F286" s="11">
        <v>0</v>
      </c>
      <c r="G286" s="10">
        <v>47567.71</v>
      </c>
      <c r="H286" s="10">
        <f t="shared" si="8"/>
        <v>108.9104583343064</v>
      </c>
      <c r="I286" s="10"/>
    </row>
    <row r="287" spans="1:9" x14ac:dyDescent="0.25">
      <c r="A287" s="8" t="s">
        <v>9</v>
      </c>
      <c r="B287" s="7">
        <v>168260.48000000001</v>
      </c>
      <c r="C287" s="7">
        <v>170000</v>
      </c>
      <c r="D287" s="7">
        <v>205000</v>
      </c>
      <c r="E287" s="7">
        <v>205000</v>
      </c>
      <c r="F287" s="7">
        <v>210000</v>
      </c>
      <c r="G287" s="7">
        <v>208309.2</v>
      </c>
      <c r="H287" s="7">
        <f t="shared" si="8"/>
        <v>123.80161996447411</v>
      </c>
      <c r="I287" s="7">
        <f t="shared" si="9"/>
        <v>99.194857142857146</v>
      </c>
    </row>
    <row r="288" spans="1:9" ht="26.25" x14ac:dyDescent="0.25">
      <c r="A288" s="9" t="s">
        <v>10</v>
      </c>
      <c r="B288" s="10">
        <v>168187.46</v>
      </c>
      <c r="C288" s="11">
        <v>0</v>
      </c>
      <c r="D288" s="11">
        <v>0</v>
      </c>
      <c r="E288" s="11">
        <v>0</v>
      </c>
      <c r="F288" s="11">
        <v>0</v>
      </c>
      <c r="G288" s="10">
        <v>208296.53</v>
      </c>
      <c r="H288" s="10">
        <f t="shared" si="8"/>
        <v>123.84783621799154</v>
      </c>
      <c r="I288" s="10"/>
    </row>
    <row r="289" spans="1:9" ht="26.25" x14ac:dyDescent="0.25">
      <c r="A289" s="9" t="s">
        <v>11</v>
      </c>
      <c r="B289" s="11">
        <v>73.02</v>
      </c>
      <c r="C289" s="11">
        <v>0</v>
      </c>
      <c r="D289" s="11">
        <v>0</v>
      </c>
      <c r="E289" s="11">
        <v>0</v>
      </c>
      <c r="F289" s="11">
        <v>0</v>
      </c>
      <c r="G289" s="11">
        <v>12.67</v>
      </c>
      <c r="H289" s="10">
        <f t="shared" si="8"/>
        <v>17.351410572445904</v>
      </c>
      <c r="I289" s="10"/>
    </row>
    <row r="290" spans="1:9" x14ac:dyDescent="0.25">
      <c r="A290" s="6" t="s">
        <v>12</v>
      </c>
      <c r="B290" s="7">
        <v>3699.34</v>
      </c>
      <c r="C290" s="7">
        <v>5000</v>
      </c>
      <c r="D290" s="12">
        <v>550</v>
      </c>
      <c r="E290" s="12">
        <v>550</v>
      </c>
      <c r="F290" s="12">
        <v>549</v>
      </c>
      <c r="G290" s="12">
        <v>548.07000000000005</v>
      </c>
      <c r="H290" s="7">
        <f t="shared" si="8"/>
        <v>14.815345439997404</v>
      </c>
      <c r="I290" s="7">
        <f t="shared" si="9"/>
        <v>99.830601092896188</v>
      </c>
    </row>
    <row r="291" spans="1:9" x14ac:dyDescent="0.25">
      <c r="A291" s="8" t="s">
        <v>37</v>
      </c>
      <c r="B291" s="7">
        <v>3699.34</v>
      </c>
      <c r="C291" s="7">
        <v>5000</v>
      </c>
      <c r="D291" s="12">
        <v>550</v>
      </c>
      <c r="E291" s="12">
        <v>550</v>
      </c>
      <c r="F291" s="12">
        <v>549</v>
      </c>
      <c r="G291" s="12">
        <v>548.07000000000005</v>
      </c>
      <c r="H291" s="7">
        <f t="shared" si="8"/>
        <v>14.815345439997404</v>
      </c>
      <c r="I291" s="7">
        <f t="shared" si="9"/>
        <v>99.830601092896188</v>
      </c>
    </row>
    <row r="292" spans="1:9" x14ac:dyDescent="0.25">
      <c r="A292" s="9" t="s">
        <v>41</v>
      </c>
      <c r="B292" s="11">
        <v>610.49</v>
      </c>
      <c r="C292" s="11">
        <v>0</v>
      </c>
      <c r="D292" s="11">
        <v>0</v>
      </c>
      <c r="E292" s="11">
        <v>0</v>
      </c>
      <c r="F292" s="11">
        <v>0</v>
      </c>
      <c r="G292" s="11">
        <v>0</v>
      </c>
      <c r="H292" s="10">
        <f t="shared" si="8"/>
        <v>0</v>
      </c>
      <c r="I292" s="10"/>
    </row>
    <row r="293" spans="1:9" x14ac:dyDescent="0.25">
      <c r="A293" s="9" t="s">
        <v>42</v>
      </c>
      <c r="B293" s="10">
        <v>3088.85</v>
      </c>
      <c r="C293" s="11">
        <v>0</v>
      </c>
      <c r="D293" s="11">
        <v>0</v>
      </c>
      <c r="E293" s="51">
        <v>0</v>
      </c>
      <c r="F293" s="11">
        <v>0</v>
      </c>
      <c r="G293" s="11">
        <v>548.07000000000005</v>
      </c>
      <c r="H293" s="10">
        <f t="shared" si="8"/>
        <v>17.743496770642796</v>
      </c>
      <c r="I293" s="10"/>
    </row>
    <row r="294" spans="1:9" x14ac:dyDescent="0.25">
      <c r="A294" s="6" t="s">
        <v>44</v>
      </c>
      <c r="B294" s="7">
        <v>2033.82</v>
      </c>
      <c r="C294" s="7">
        <v>2000</v>
      </c>
      <c r="D294" s="12">
        <v>450</v>
      </c>
      <c r="E294" s="12">
        <v>450</v>
      </c>
      <c r="F294" s="12">
        <v>405</v>
      </c>
      <c r="G294" s="12">
        <v>404.64</v>
      </c>
      <c r="H294" s="7">
        <f t="shared" si="8"/>
        <v>19.895565979290204</v>
      </c>
      <c r="I294" s="7">
        <f t="shared" si="9"/>
        <v>99.911111111111111</v>
      </c>
    </row>
    <row r="295" spans="1:9" x14ac:dyDescent="0.25">
      <c r="A295" s="8" t="s">
        <v>45</v>
      </c>
      <c r="B295" s="7">
        <v>2033.82</v>
      </c>
      <c r="C295" s="7">
        <v>2000</v>
      </c>
      <c r="D295" s="12">
        <v>450</v>
      </c>
      <c r="E295" s="12">
        <v>450</v>
      </c>
      <c r="F295" s="12">
        <v>405</v>
      </c>
      <c r="G295" s="12">
        <v>404.64</v>
      </c>
      <c r="H295" s="7">
        <f t="shared" si="8"/>
        <v>19.895565979290204</v>
      </c>
      <c r="I295" s="7">
        <f t="shared" si="9"/>
        <v>99.911111111111111</v>
      </c>
    </row>
    <row r="296" spans="1:9" x14ac:dyDescent="0.25">
      <c r="A296" s="9" t="s">
        <v>47</v>
      </c>
      <c r="B296" s="10">
        <v>2033.82</v>
      </c>
      <c r="C296" s="11">
        <v>0</v>
      </c>
      <c r="D296" s="11">
        <v>0</v>
      </c>
      <c r="E296" s="11">
        <v>0</v>
      </c>
      <c r="F296" s="11">
        <v>0</v>
      </c>
      <c r="G296" s="11">
        <v>404.64</v>
      </c>
      <c r="H296" s="10">
        <f t="shared" si="8"/>
        <v>19.895565979290204</v>
      </c>
      <c r="I296" s="10"/>
    </row>
  </sheetData>
  <pageMargins left="0" right="0" top="0.35433070866141736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- SAŽETAK</vt:lpstr>
      <vt:lpstr>PR I RA PO EKONOM KLAS</vt:lpstr>
      <vt:lpstr>PR I RA PO IZVOR</vt:lpstr>
      <vt:lpstr>RA PO FUNKC KLAS</vt:lpstr>
      <vt:lpstr>RAČUN FIN PO IZVOR</vt:lpstr>
      <vt:lpstr>RAČUN FIN PO EKONOM KLAS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cp:lastPrinted>2025-03-25T07:49:49Z</cp:lastPrinted>
  <dcterms:created xsi:type="dcterms:W3CDTF">2025-03-10T11:03:07Z</dcterms:created>
  <dcterms:modified xsi:type="dcterms:W3CDTF">2025-03-25T07:55:25Z</dcterms:modified>
</cp:coreProperties>
</file>